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8B790E38-2A19-48BD-A510-8DC517B93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of Activity Worksheet" sheetId="23" r:id="rId1"/>
  </sheets>
  <definedNames>
    <definedName name="_xlnm.Print_Area" localSheetId="0">'Statement of Activity Worksheet'!$A$1:$O$318</definedName>
    <definedName name="_xlnm.Print_Titles" localSheetId="0">'Statement of Activity Worksheet'!$1:$10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8" i="23" l="1"/>
  <c r="D318" i="23"/>
  <c r="N305" i="23"/>
  <c r="D316" i="23"/>
  <c r="N229" i="23"/>
  <c r="N179" i="23"/>
  <c r="N132" i="23" l="1"/>
  <c r="N71" i="23"/>
  <c r="N72" i="23" l="1"/>
  <c r="N48" i="23"/>
  <c r="N145" i="23"/>
  <c r="N146" i="23"/>
  <c r="N46" i="23"/>
  <c r="N47" i="23"/>
  <c r="N307" i="23"/>
  <c r="N144" i="23"/>
  <c r="N314" i="23"/>
  <c r="N313" i="23"/>
  <c r="N312" i="23"/>
  <c r="N311" i="23"/>
  <c r="N300" i="23"/>
  <c r="N299" i="23"/>
  <c r="N292" i="23"/>
  <c r="N291" i="23"/>
  <c r="N290" i="23"/>
  <c r="N288" i="23"/>
  <c r="H149" i="23"/>
  <c r="F149" i="23"/>
  <c r="D149" i="23"/>
  <c r="N45" i="23"/>
  <c r="N44" i="23"/>
  <c r="N67" i="23"/>
  <c r="N164" i="23"/>
  <c r="N158" i="23"/>
  <c r="N90" i="23"/>
  <c r="N281" i="23"/>
  <c r="N279" i="23"/>
  <c r="N277" i="23"/>
  <c r="N275" i="23"/>
  <c r="N273" i="23"/>
  <c r="N263" i="23"/>
  <c r="N264" i="23"/>
  <c r="N265" i="23"/>
  <c r="N268" i="23"/>
  <c r="N269" i="23"/>
  <c r="N244" i="23"/>
  <c r="N245" i="23"/>
  <c r="N246" i="23"/>
  <c r="N247" i="23"/>
  <c r="N248" i="23"/>
  <c r="N249" i="23"/>
  <c r="N250" i="23"/>
  <c r="N253" i="23"/>
  <c r="N254" i="23"/>
  <c r="N255" i="23"/>
  <c r="N256" i="23"/>
  <c r="N257" i="23"/>
  <c r="N224" i="23"/>
  <c r="N225" i="23"/>
  <c r="N226" i="23"/>
  <c r="N227" i="23"/>
  <c r="N228" i="23"/>
  <c r="N230" i="23"/>
  <c r="N233" i="23"/>
  <c r="N234" i="23"/>
  <c r="N235" i="23"/>
  <c r="N236" i="23"/>
  <c r="N237" i="23"/>
  <c r="N238" i="23"/>
  <c r="N190" i="23"/>
  <c r="N191" i="23"/>
  <c r="N192" i="23"/>
  <c r="N193" i="23"/>
  <c r="N194" i="23"/>
  <c r="N197" i="23"/>
  <c r="N198" i="23"/>
  <c r="N199" i="23"/>
  <c r="N200" i="23"/>
  <c r="N201" i="23"/>
  <c r="N202" i="23"/>
  <c r="N203" i="23"/>
  <c r="N206" i="23"/>
  <c r="N207" i="23"/>
  <c r="N208" i="23"/>
  <c r="N209" i="23"/>
  <c r="N210" i="23"/>
  <c r="N213" i="23"/>
  <c r="N214" i="23"/>
  <c r="N215" i="23"/>
  <c r="N216" i="23"/>
  <c r="N217" i="23"/>
  <c r="N218" i="23"/>
  <c r="N171" i="23"/>
  <c r="N174" i="23"/>
  <c r="N175" i="23"/>
  <c r="N178" i="23"/>
  <c r="N180" i="23"/>
  <c r="N182" i="23"/>
  <c r="N184" i="23"/>
  <c r="N153" i="23"/>
  <c r="N154" i="23"/>
  <c r="N155" i="23"/>
  <c r="N156" i="23"/>
  <c r="N157" i="23"/>
  <c r="N161" i="23"/>
  <c r="N162" i="23"/>
  <c r="N163" i="23"/>
  <c r="N165" i="23"/>
  <c r="N119" i="23"/>
  <c r="N120" i="23"/>
  <c r="N121" i="23"/>
  <c r="N123" i="23"/>
  <c r="N124" i="23"/>
  <c r="N125" i="23"/>
  <c r="N126" i="23"/>
  <c r="N129" i="23"/>
  <c r="N130" i="23"/>
  <c r="N131" i="23"/>
  <c r="N133" i="23"/>
  <c r="N136" i="23"/>
  <c r="N137" i="23"/>
  <c r="N138" i="23"/>
  <c r="N139" i="23"/>
  <c r="N140" i="23"/>
  <c r="N141" i="23"/>
  <c r="N142" i="23"/>
  <c r="N143" i="23"/>
  <c r="N147" i="23"/>
  <c r="H271" i="23"/>
  <c r="H259" i="23"/>
  <c r="H240" i="23"/>
  <c r="H220" i="23"/>
  <c r="H186" i="23"/>
  <c r="H167" i="23"/>
  <c r="F271" i="23"/>
  <c r="F259" i="23"/>
  <c r="F240" i="23"/>
  <c r="F220" i="23"/>
  <c r="F186" i="23"/>
  <c r="F167" i="23"/>
  <c r="D271" i="23"/>
  <c r="D259" i="23"/>
  <c r="D240" i="23"/>
  <c r="D220" i="23"/>
  <c r="D186" i="23"/>
  <c r="D167" i="23"/>
  <c r="N294" i="23"/>
  <c r="N41" i="23"/>
  <c r="N43" i="23"/>
  <c r="N27" i="23"/>
  <c r="N28" i="23"/>
  <c r="N29" i="23"/>
  <c r="N30" i="23"/>
  <c r="N32" i="23"/>
  <c r="N33" i="23"/>
  <c r="N34" i="23"/>
  <c r="N35" i="23"/>
  <c r="N36" i="23"/>
  <c r="N37" i="23"/>
  <c r="N38" i="23"/>
  <c r="N39" i="23"/>
  <c r="N40" i="23"/>
  <c r="N42" i="23"/>
  <c r="N49" i="23"/>
  <c r="N50" i="23"/>
  <c r="N51" i="23"/>
  <c r="N52" i="23"/>
  <c r="N105" i="23"/>
  <c r="N106" i="23"/>
  <c r="N107" i="23"/>
  <c r="N108" i="23"/>
  <c r="N109" i="23"/>
  <c r="N110" i="23"/>
  <c r="N97" i="23"/>
  <c r="N98" i="23"/>
  <c r="N99" i="23"/>
  <c r="N100" i="23"/>
  <c r="N58" i="23"/>
  <c r="N59" i="23"/>
  <c r="N60" i="23"/>
  <c r="N61" i="23"/>
  <c r="N62" i="23"/>
  <c r="N63" i="23"/>
  <c r="N65" i="23"/>
  <c r="N66" i="23"/>
  <c r="N68" i="23"/>
  <c r="N70" i="23"/>
  <c r="N73" i="23"/>
  <c r="N75" i="23"/>
  <c r="N76" i="23"/>
  <c r="N77" i="23"/>
  <c r="N78" i="23"/>
  <c r="N79" i="23"/>
  <c r="N80" i="23"/>
  <c r="N82" i="23"/>
  <c r="N83" i="23"/>
  <c r="N84" i="23"/>
  <c r="N85" i="23"/>
  <c r="N86" i="23"/>
  <c r="N87" i="23"/>
  <c r="N88" i="23"/>
  <c r="N89" i="23"/>
  <c r="N91" i="23"/>
  <c r="N92" i="23"/>
  <c r="N24" i="23"/>
  <c r="N13" i="23"/>
  <c r="N14" i="23"/>
  <c r="N15" i="23"/>
  <c r="N16" i="23"/>
  <c r="N17" i="23"/>
  <c r="N18" i="23"/>
  <c r="N19" i="23"/>
  <c r="N20" i="23"/>
  <c r="N289" i="23"/>
  <c r="N295" i="23"/>
  <c r="D54" i="23"/>
  <c r="D112" i="23"/>
  <c r="D102" i="23"/>
  <c r="D94" i="23"/>
  <c r="D22" i="23"/>
  <c r="D297" i="23"/>
  <c r="H112" i="23"/>
  <c r="H102" i="23"/>
  <c r="H94" i="23"/>
  <c r="H54" i="23"/>
  <c r="H22" i="23"/>
  <c r="F112" i="23"/>
  <c r="F102" i="23"/>
  <c r="F94" i="23"/>
  <c r="F54" i="23"/>
  <c r="F22" i="23"/>
  <c r="N316" i="23" l="1"/>
  <c r="N186" i="23"/>
  <c r="N22" i="23"/>
  <c r="H283" i="23"/>
  <c r="N54" i="23"/>
  <c r="N259" i="23"/>
  <c r="F114" i="23"/>
  <c r="D283" i="23"/>
  <c r="N220" i="23"/>
  <c r="N149" i="23"/>
  <c r="N94" i="23"/>
  <c r="H114" i="23"/>
  <c r="D114" i="23"/>
  <c r="N167" i="23"/>
  <c r="N112" i="23"/>
  <c r="F283" i="23"/>
  <c r="N271" i="23"/>
  <c r="N240" i="23"/>
  <c r="N297" i="23"/>
  <c r="N102" i="23"/>
  <c r="H285" i="23" l="1"/>
  <c r="D285" i="23"/>
  <c r="N283" i="23"/>
  <c r="F285" i="23"/>
  <c r="D303" i="23"/>
  <c r="N114" i="23"/>
  <c r="N303" i="23" s="1"/>
  <c r="N285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lgpr16436</author>
  </authors>
  <commentList>
    <comment ref="O29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GASB 42 Insurance Recoveries Requires:
A.  Net against current year cost
B.  A program revenue
C.  An extraordinary item</t>
        </r>
      </text>
    </comment>
    <comment ref="B294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9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30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</commentList>
</comments>
</file>

<file path=xl/sharedStrings.xml><?xml version="1.0" encoding="utf-8"?>
<sst xmlns="http://schemas.openxmlformats.org/spreadsheetml/2006/main" count="590" uniqueCount="519">
  <si>
    <t xml:space="preserve"> ___________________  COUNTY</t>
  </si>
  <si>
    <t xml:space="preserve">  Total General Government</t>
  </si>
  <si>
    <t xml:space="preserve">  Total Culture and Recreation</t>
  </si>
  <si>
    <t>Total Conservation of Natural Resources</t>
  </si>
  <si>
    <t>Total</t>
  </si>
  <si>
    <t>Total Revenue</t>
  </si>
  <si>
    <t>Expenditures:</t>
  </si>
  <si>
    <t>Total Public Safety</t>
  </si>
  <si>
    <t>Total Public Works</t>
  </si>
  <si>
    <t>Total Health and Welfare</t>
  </si>
  <si>
    <t>Total Expenditures</t>
  </si>
  <si>
    <t>Other Financing Sources (Uses):</t>
  </si>
  <si>
    <t>Total Other Financing Sources (Uses)</t>
  </si>
  <si>
    <t>Totals</t>
  </si>
  <si>
    <t>Special Items</t>
  </si>
  <si>
    <t>Extraordinary Items</t>
  </si>
  <si>
    <t>Revenue:</t>
  </si>
  <si>
    <t xml:space="preserve">  Total Urban and Economic Development</t>
  </si>
  <si>
    <t>STATEMENT OF ACTIVITIES WORKSHEET</t>
  </si>
  <si>
    <t>Government</t>
  </si>
  <si>
    <t xml:space="preserve">Wide </t>
  </si>
  <si>
    <t>Statement</t>
  </si>
  <si>
    <t xml:space="preserve">Fund </t>
  </si>
  <si>
    <t>Debit</t>
  </si>
  <si>
    <t>Credit</t>
  </si>
  <si>
    <t>HOW RECORDED ON GOVERNMENT-WIDE</t>
  </si>
  <si>
    <t>(Suggested)</t>
  </si>
  <si>
    <t xml:space="preserve">STATEMENT OF ACTIVITIES </t>
  </si>
  <si>
    <t>General Revenue - Property Taxes</t>
  </si>
  <si>
    <t>General Revenue-Miscellaneous</t>
  </si>
  <si>
    <t>General Revenue-Grants and Contributions</t>
  </si>
  <si>
    <t>General Revenue-State Shared Revenue</t>
  </si>
  <si>
    <t>Program Revenue-General Government</t>
  </si>
  <si>
    <t>Program Revenue-Public Safety</t>
  </si>
  <si>
    <t>Program Revenue-Public Works</t>
  </si>
  <si>
    <t>Program Revenue-Health and Welfare</t>
  </si>
  <si>
    <t>Program Revenue-Culture and Recreation</t>
  </si>
  <si>
    <t>General Revenue-Unrestricted Investment Earnings</t>
  </si>
  <si>
    <t>General Government</t>
  </si>
  <si>
    <t>Public Safety</t>
  </si>
  <si>
    <t>Public Works</t>
  </si>
  <si>
    <t>Health and Welfare</t>
  </si>
  <si>
    <t>Culture and Recreation</t>
  </si>
  <si>
    <t>Urban and Economic Development</t>
  </si>
  <si>
    <t>Interest on Long-term Debt</t>
  </si>
  <si>
    <t>Payment to Local Education Agencies</t>
  </si>
  <si>
    <t>Reported as a Capital Asset</t>
  </si>
  <si>
    <t>Increase in Long-Term Liabilities</t>
  </si>
  <si>
    <t>Decrease in a Long-Term Liability</t>
  </si>
  <si>
    <t>Program Revenue-Various</t>
  </si>
  <si>
    <t xml:space="preserve">  ____________________</t>
  </si>
  <si>
    <t>ref</t>
  </si>
  <si>
    <t>Adjustments</t>
  </si>
  <si>
    <t>General Revenue - Wheel Taxes</t>
  </si>
  <si>
    <t>Net Change in Fund Balances/</t>
  </si>
  <si>
    <t xml:space="preserve">  Total Taxes</t>
  </si>
  <si>
    <t xml:space="preserve">  Total Intergovernmental Revenue</t>
  </si>
  <si>
    <t xml:space="preserve">  Total Charges for Goods and Services</t>
  </si>
  <si>
    <t>Program Revenue-Conservation and Natural Resources</t>
  </si>
  <si>
    <t>Transfers - Net</t>
  </si>
  <si>
    <t>Program or General Revenue</t>
  </si>
  <si>
    <t xml:space="preserve">  Total Fines and Forfeits</t>
  </si>
  <si>
    <t xml:space="preserve">  Total Miscellaneous Revenue</t>
  </si>
  <si>
    <t>Program Revenue-Charges for Services-Various</t>
  </si>
  <si>
    <t>Prog Rev-Operating Grants or Capital Grants-Various</t>
  </si>
  <si>
    <t>Program or General Revenue-Various</t>
  </si>
  <si>
    <t>Program Revenue-Operating Grants-Public Works</t>
  </si>
  <si>
    <t>Program or General Revenue - Various</t>
  </si>
  <si>
    <t>Program Revenue-Charges for Serv-Public Safety</t>
  </si>
  <si>
    <t>Program Revenue-Capital Grants-Public Works</t>
  </si>
  <si>
    <t>Prog Rev-Contributions or General Revenue-Misc.</t>
  </si>
  <si>
    <t>Conservation of Natural Resources</t>
  </si>
  <si>
    <t>Contra Liability or Interest Expense</t>
  </si>
  <si>
    <t>Program Revenue - Operating Grants - Public Works</t>
  </si>
  <si>
    <t>Program Revenue - Operating Grants - General Gov't</t>
  </si>
  <si>
    <t>Intergovernmental Expenditures</t>
  </si>
  <si>
    <t>Program Revenue-Urban and Economic Development</t>
  </si>
  <si>
    <t>See Comment</t>
  </si>
  <si>
    <t>Excess of Revenues Over (Under) Expenditures</t>
  </si>
  <si>
    <t>FOR THE YEAR ENDED DECEMBER 31, 20__</t>
  </si>
  <si>
    <t>FUND BALANCE, ENDING</t>
  </si>
  <si>
    <t>Program Revenue - Operating - Public Safety</t>
  </si>
  <si>
    <t>Program Revenue - Operating - Public Works</t>
  </si>
  <si>
    <t xml:space="preserve">  Change in Net Position</t>
  </si>
  <si>
    <t>Change in Net Position</t>
  </si>
  <si>
    <t>Net Position - Ending</t>
  </si>
  <si>
    <t xml:space="preserve">  Payments to Local Education Agencies</t>
  </si>
  <si>
    <t xml:space="preserve">  310</t>
  </si>
  <si>
    <t xml:space="preserve">    311</t>
  </si>
  <si>
    <t xml:space="preserve">    312</t>
  </si>
  <si>
    <t xml:space="preserve">    313</t>
  </si>
  <si>
    <t xml:space="preserve">    314</t>
  </si>
  <si>
    <t xml:space="preserve">    315</t>
  </si>
  <si>
    <t xml:space="preserve">    316</t>
  </si>
  <si>
    <t xml:space="preserve">    318</t>
  </si>
  <si>
    <t xml:space="preserve">    319</t>
  </si>
  <si>
    <t xml:space="preserve">  320</t>
  </si>
  <si>
    <t xml:space="preserve">  330</t>
  </si>
  <si>
    <t xml:space="preserve">    331</t>
  </si>
  <si>
    <t xml:space="preserve">    332</t>
  </si>
  <si>
    <t xml:space="preserve">    333</t>
  </si>
  <si>
    <t xml:space="preserve">    334</t>
  </si>
  <si>
    <t xml:space="preserve">    335</t>
  </si>
  <si>
    <t xml:space="preserve">      335.01</t>
  </si>
  <si>
    <t xml:space="preserve">      335.02</t>
  </si>
  <si>
    <t xml:space="preserve">      335.04</t>
  </si>
  <si>
    <t xml:space="preserve">      335.05</t>
  </si>
  <si>
    <t xml:space="preserve">      335.06</t>
  </si>
  <si>
    <t xml:space="preserve">      335.07</t>
  </si>
  <si>
    <t xml:space="preserve">      335.08</t>
  </si>
  <si>
    <t xml:space="preserve">      335.09</t>
  </si>
  <si>
    <t xml:space="preserve">      335.10</t>
  </si>
  <si>
    <t xml:space="preserve">      335.11</t>
  </si>
  <si>
    <t xml:space="preserve">      335.13</t>
  </si>
  <si>
    <t xml:space="preserve">      335.14</t>
  </si>
  <si>
    <t xml:space="preserve">      335.15</t>
  </si>
  <si>
    <t xml:space="preserve">      335.16</t>
  </si>
  <si>
    <t xml:space="preserve">      335.17</t>
  </si>
  <si>
    <t xml:space="preserve">      335.18</t>
  </si>
  <si>
    <t xml:space="preserve">      335.19</t>
  </si>
  <si>
    <t xml:space="preserve">      335.99</t>
  </si>
  <si>
    <t xml:space="preserve">    336</t>
  </si>
  <si>
    <t xml:space="preserve">    338</t>
  </si>
  <si>
    <t xml:space="preserve">    339</t>
  </si>
  <si>
    <t xml:space="preserve">  340</t>
  </si>
  <si>
    <t xml:space="preserve">    341</t>
  </si>
  <si>
    <t xml:space="preserve">      341.10</t>
  </si>
  <si>
    <t xml:space="preserve">      341.20</t>
  </si>
  <si>
    <t xml:space="preserve">      341.30</t>
  </si>
  <si>
    <t xml:space="preserve">      341.40</t>
  </si>
  <si>
    <t xml:space="preserve">      341.50</t>
  </si>
  <si>
    <t xml:space="preserve">      341.90</t>
  </si>
  <si>
    <t xml:space="preserve">    342</t>
  </si>
  <si>
    <t xml:space="preserve">      342.10</t>
  </si>
  <si>
    <t xml:space="preserve">      342.20</t>
  </si>
  <si>
    <t xml:space="preserve">      342.30</t>
  </si>
  <si>
    <t xml:space="preserve">      342.90</t>
  </si>
  <si>
    <t xml:space="preserve">    343</t>
  </si>
  <si>
    <t xml:space="preserve">      343.10</t>
  </si>
  <si>
    <t xml:space="preserve">      343.30</t>
  </si>
  <si>
    <t xml:space="preserve">      343.90</t>
  </si>
  <si>
    <t xml:space="preserve">    344</t>
  </si>
  <si>
    <t xml:space="preserve">      344.10</t>
  </si>
  <si>
    <t xml:space="preserve">        344.11</t>
  </si>
  <si>
    <t xml:space="preserve">        344.12</t>
  </si>
  <si>
    <t xml:space="preserve">        344.13</t>
  </si>
  <si>
    <t xml:space="preserve">        344.14</t>
  </si>
  <si>
    <t xml:space="preserve">        344.19</t>
  </si>
  <si>
    <t xml:space="preserve">      344.20</t>
  </si>
  <si>
    <t xml:space="preserve">        344.21</t>
  </si>
  <si>
    <t xml:space="preserve">        344.22</t>
  </si>
  <si>
    <t xml:space="preserve">        344.23</t>
  </si>
  <si>
    <t xml:space="preserve">        344.24</t>
  </si>
  <si>
    <t xml:space="preserve">        344.29</t>
  </si>
  <si>
    <t xml:space="preserve">      344.30</t>
  </si>
  <si>
    <t xml:space="preserve">      344.40</t>
  </si>
  <si>
    <t xml:space="preserve">    345</t>
  </si>
  <si>
    <t xml:space="preserve">    346</t>
  </si>
  <si>
    <t xml:space="preserve">    348</t>
  </si>
  <si>
    <t xml:space="preserve">    349</t>
  </si>
  <si>
    <t xml:space="preserve">  350</t>
  </si>
  <si>
    <t xml:space="preserve">    351</t>
  </si>
  <si>
    <t xml:space="preserve">    352</t>
  </si>
  <si>
    <t xml:space="preserve">    353</t>
  </si>
  <si>
    <t xml:space="preserve">    359</t>
  </si>
  <si>
    <t xml:space="preserve">  360</t>
  </si>
  <si>
    <t xml:space="preserve">    361</t>
  </si>
  <si>
    <t xml:space="preserve">    362</t>
  </si>
  <si>
    <t xml:space="preserve">    363</t>
  </si>
  <si>
    <t xml:space="preserve">    365</t>
  </si>
  <si>
    <t xml:space="preserve">    366</t>
  </si>
  <si>
    <t xml:space="preserve">  100</t>
  </si>
  <si>
    <t xml:space="preserve">    110</t>
  </si>
  <si>
    <t xml:space="preserve">      111</t>
  </si>
  <si>
    <t xml:space="preserve">    120</t>
  </si>
  <si>
    <t xml:space="preserve">    130</t>
  </si>
  <si>
    <t xml:space="preserve">    140</t>
  </si>
  <si>
    <t xml:space="preserve">      141</t>
  </si>
  <si>
    <t xml:space="preserve">      142</t>
  </si>
  <si>
    <t xml:space="preserve">      143</t>
  </si>
  <si>
    <t xml:space="preserve">      149</t>
  </si>
  <si>
    <t xml:space="preserve">    150</t>
  </si>
  <si>
    <t xml:space="preserve">      151</t>
  </si>
  <si>
    <t xml:space="preserve">      152</t>
  </si>
  <si>
    <t xml:space="preserve">      153</t>
  </si>
  <si>
    <t xml:space="preserve">      154</t>
  </si>
  <si>
    <t xml:space="preserve">      161</t>
  </si>
  <si>
    <t xml:space="preserve">      162</t>
  </si>
  <si>
    <t xml:space="preserve">      163</t>
  </si>
  <si>
    <t xml:space="preserve">      164</t>
  </si>
  <si>
    <t xml:space="preserve">      165</t>
  </si>
  <si>
    <t xml:space="preserve">      166</t>
  </si>
  <si>
    <t xml:space="preserve">      167</t>
  </si>
  <si>
    <t xml:space="preserve">      168</t>
  </si>
  <si>
    <t xml:space="preserve">      169</t>
  </si>
  <si>
    <t xml:space="preserve">      170</t>
  </si>
  <si>
    <t xml:space="preserve">      171</t>
  </si>
  <si>
    <t xml:space="preserve">      172</t>
  </si>
  <si>
    <t xml:space="preserve">  200</t>
  </si>
  <si>
    <t xml:space="preserve">    210</t>
  </si>
  <si>
    <t xml:space="preserve">      211</t>
  </si>
  <si>
    <t xml:space="preserve">      212</t>
  </si>
  <si>
    <t xml:space="preserve">      213</t>
  </si>
  <si>
    <t xml:space="preserve">      214</t>
  </si>
  <si>
    <t xml:space="preserve">      215</t>
  </si>
  <si>
    <t xml:space="preserve">      219</t>
  </si>
  <si>
    <t xml:space="preserve">    220</t>
  </si>
  <si>
    <t xml:space="preserve">      221</t>
  </si>
  <si>
    <t xml:space="preserve">      222</t>
  </si>
  <si>
    <t xml:space="preserve">      223</t>
  </si>
  <si>
    <t xml:space="preserve">      225</t>
  </si>
  <si>
    <t xml:space="preserve">      229</t>
  </si>
  <si>
    <t xml:space="preserve">  300</t>
  </si>
  <si>
    <t xml:space="preserve">    310</t>
  </si>
  <si>
    <t xml:space="preserve">      311</t>
  </si>
  <si>
    <t xml:space="preserve">    320</t>
  </si>
  <si>
    <t xml:space="preserve">      321</t>
  </si>
  <si>
    <t xml:space="preserve">      322</t>
  </si>
  <si>
    <t xml:space="preserve">    330</t>
  </si>
  <si>
    <t xml:space="preserve">      331</t>
  </si>
  <si>
    <t xml:space="preserve">      332</t>
  </si>
  <si>
    <t xml:space="preserve">    340</t>
  </si>
  <si>
    <t xml:space="preserve">    390</t>
  </si>
  <si>
    <t xml:space="preserve">  400</t>
  </si>
  <si>
    <t xml:space="preserve">    410</t>
  </si>
  <si>
    <t xml:space="preserve">      411</t>
  </si>
  <si>
    <t xml:space="preserve">      412</t>
  </si>
  <si>
    <t xml:space="preserve">      413</t>
  </si>
  <si>
    <t xml:space="preserve">      415</t>
  </si>
  <si>
    <t xml:space="preserve">      419</t>
  </si>
  <si>
    <t xml:space="preserve">  420 </t>
  </si>
  <si>
    <t xml:space="preserve">     421 </t>
  </si>
  <si>
    <t xml:space="preserve">     422 </t>
  </si>
  <si>
    <t xml:space="preserve">     423 </t>
  </si>
  <si>
    <t xml:space="preserve">     424 </t>
  </si>
  <si>
    <t xml:space="preserve">     425 </t>
  </si>
  <si>
    <t xml:space="preserve">     426 </t>
  </si>
  <si>
    <t xml:space="preserve">     429 </t>
  </si>
  <si>
    <t xml:space="preserve">   430 </t>
  </si>
  <si>
    <t xml:space="preserve">     431 </t>
  </si>
  <si>
    <t xml:space="preserve">     432 </t>
  </si>
  <si>
    <t xml:space="preserve">     433 </t>
  </si>
  <si>
    <t xml:space="preserve">     434 </t>
  </si>
  <si>
    <t xml:space="preserve">     439 </t>
  </si>
  <si>
    <t xml:space="preserve">   440</t>
  </si>
  <si>
    <t xml:space="preserve">     441 </t>
  </si>
  <si>
    <t xml:space="preserve">     442 </t>
  </si>
  <si>
    <t xml:space="preserve">     443 </t>
  </si>
  <si>
    <t xml:space="preserve">     444 </t>
  </si>
  <si>
    <t xml:space="preserve">     445 </t>
  </si>
  <si>
    <t xml:space="preserve">     449 </t>
  </si>
  <si>
    <t xml:space="preserve">  500</t>
  </si>
  <si>
    <t xml:space="preserve">    510</t>
  </si>
  <si>
    <t xml:space="preserve">      511</t>
  </si>
  <si>
    <t xml:space="preserve">      512</t>
  </si>
  <si>
    <t xml:space="preserve">      513</t>
  </si>
  <si>
    <t xml:space="preserve">      514</t>
  </si>
  <si>
    <t xml:space="preserve">      515</t>
  </si>
  <si>
    <t xml:space="preserve">      519</t>
  </si>
  <si>
    <t xml:space="preserve">    520</t>
  </si>
  <si>
    <t xml:space="preserve">      521</t>
  </si>
  <si>
    <t xml:space="preserve">      522</t>
  </si>
  <si>
    <t xml:space="preserve">      523</t>
  </si>
  <si>
    <t xml:space="preserve">      524</t>
  </si>
  <si>
    <t xml:space="preserve">      525</t>
  </si>
  <si>
    <t xml:space="preserve">      529</t>
  </si>
  <si>
    <t xml:space="preserve">  600</t>
  </si>
  <si>
    <t xml:space="preserve">    610</t>
  </si>
  <si>
    <t xml:space="preserve">      611</t>
  </si>
  <si>
    <t xml:space="preserve">      612</t>
  </si>
  <si>
    <t xml:space="preserve">      613</t>
  </si>
  <si>
    <t xml:space="preserve">      614</t>
  </si>
  <si>
    <t xml:space="preserve">      615</t>
  </si>
  <si>
    <t xml:space="preserve">      616</t>
  </si>
  <si>
    <t xml:space="preserve">      619</t>
  </si>
  <si>
    <t xml:space="preserve">    620</t>
  </si>
  <si>
    <t xml:space="preserve">      621</t>
  </si>
  <si>
    <t xml:space="preserve">      622</t>
  </si>
  <si>
    <t xml:space="preserve">      623</t>
  </si>
  <si>
    <t xml:space="preserve">      624</t>
  </si>
  <si>
    <t xml:space="preserve">      629</t>
  </si>
  <si>
    <t xml:space="preserve">  700</t>
  </si>
  <si>
    <t xml:space="preserve">    710</t>
  </si>
  <si>
    <t xml:space="preserve">      711</t>
  </si>
  <si>
    <t xml:space="preserve">      712</t>
  </si>
  <si>
    <t xml:space="preserve">      719</t>
  </si>
  <si>
    <t xml:space="preserve">    720</t>
  </si>
  <si>
    <t xml:space="preserve">      721</t>
  </si>
  <si>
    <t xml:space="preserve">         </t>
  </si>
  <si>
    <t xml:space="preserve">      729</t>
  </si>
  <si>
    <t xml:space="preserve">  750</t>
  </si>
  <si>
    <t xml:space="preserve">  800</t>
  </si>
  <si>
    <t xml:space="preserve">  890</t>
  </si>
  <si>
    <t xml:space="preserve">    371</t>
  </si>
  <si>
    <t xml:space="preserve">    911</t>
  </si>
  <si>
    <t xml:space="preserve">    372</t>
  </si>
  <si>
    <t xml:space="preserve">    373</t>
  </si>
  <si>
    <t xml:space="preserve">    374</t>
  </si>
  <si>
    <t xml:space="preserve">    912</t>
  </si>
  <si>
    <t xml:space="preserve">       </t>
  </si>
  <si>
    <t xml:space="preserve">    915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</si>
  <si>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</si>
  <si>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</si>
  <si>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</si>
  <si>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</si>
  <si>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</si>
  <si>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</si>
  <si>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</si>
  <si>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</si>
  <si>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</si>
  <si>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</si>
  <si>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</si>
  <si>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</si>
  <si>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</si>
  <si>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</si>
  <si>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</si>
  <si>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</si>
  <si>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</si>
  <si>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</si>
  <si>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</si>
  <si>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</si>
  <si>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</si>
  <si>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</si>
  <si>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</si>
  <si>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Prorate License Fees</t>
  </si>
  <si>
    <t xml:space="preserve">      Abused and Neglected Child Defense</t>
  </si>
  <si>
    <t xml:space="preserve">      63 3/4% Mobile Home/Manufactured Home</t>
  </si>
  <si>
    <t xml:space="preserve">      Secondary Road Remittances</t>
  </si>
  <si>
    <t xml:space="preserve">      Telecommunications Gross Receipts Tax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</si>
  <si>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</si>
  <si>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</si>
  <si>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</si>
  <si>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</si>
  <si>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</si>
  <si>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</si>
  <si>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</si>
  <si>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</si>
  <si>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</si>
  <si>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</si>
  <si>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</si>
  <si>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</si>
  <si>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</si>
  <si>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</si>
  <si>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</si>
  <si>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</si>
  <si>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</si>
  <si>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</si>
  <si>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</si>
  <si>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</si>
  <si>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</si>
  <si>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</si>
  <si>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</si>
  <si>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</si>
  <si>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 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</si>
  <si>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</si>
  <si>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</si>
  <si>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</si>
  <si>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</si>
  <si>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</si>
  <si>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</si>
  <si>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</si>
  <si>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</si>
  <si>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</si>
  <si>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</si>
  <si>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</si>
  <si>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  Women Infants and Children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</si>
  <si>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</si>
  <si>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</si>
  <si>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</si>
  <si>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</si>
  <si>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</si>
  <si>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</si>
  <si>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</si>
  <si>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</si>
  <si>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</si>
  <si>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</si>
  <si>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</si>
  <si>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</si>
  <si>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</si>
  <si>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</si>
  <si>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</si>
  <si>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</si>
  <si>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</si>
  <si>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</si>
  <si>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</si>
  <si>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</si>
  <si>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</si>
  <si>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</si>
  <si>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</si>
  <si>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</si>
  <si>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</si>
  <si>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</si>
  <si>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</si>
  <si>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</si>
  <si>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</si>
  <si>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</si>
  <si>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</si>
  <si>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</si>
  <si>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</si>
  <si>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</si>
  <si>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Veterans' Service Officer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</si>
  <si>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</si>
  <si>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</si>
  <si>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</si>
  <si>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</si>
  <si>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</si>
  <si>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</si>
  <si>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</si>
  <si>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</si>
  <si>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</si>
  <si>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</si>
  <si>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</si>
  <si>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</si>
  <si>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</si>
  <si>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</si>
  <si>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</si>
  <si>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</si>
  <si>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</si>
  <si>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</si>
  <si>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</si>
  <si>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</si>
  <si>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</si>
  <si>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</si>
  <si>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</si>
  <si>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</si>
  <si>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</si>
  <si>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</si>
  <si>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</si>
  <si>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Airport</t>
  </si>
  <si>
    <t xml:space="preserve">      Railroad</t>
  </si>
  <si>
    <t xml:space="preserve">    Water System</t>
  </si>
  <si>
    <t xml:space="preserve">    Other Public Works</t>
  </si>
  <si>
    <t xml:space="preserve">  Health and Welfare:</t>
  </si>
  <si>
    <t xml:space="preserve">    Economic Assistance: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</si>
  <si>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</si>
  <si>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</si>
  <si>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</si>
  <si>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</si>
  <si>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Health Assistance:</t>
  </si>
  <si>
    <t xml:space="preserve">     County Nurse</t>
  </si>
  <si>
    <t xml:space="preserve">     Health Services</t>
  </si>
  <si>
    <t xml:space="preserve">     Hospital</t>
  </si>
  <si>
    <t xml:space="preserve">     Ambulance</t>
  </si>
  <si>
    <t xml:space="preserve">     Board of Health</t>
  </si>
  <si>
    <t xml:space="preserve">     Women Infants and Children</t>
  </si>
  <si>
    <t xml:space="preserve">     Other</t>
  </si>
  <si>
    <t xml:space="preserve">   Social Services:</t>
  </si>
  <si>
    <t xml:space="preserve">     Day Care Centers</t>
  </si>
  <si>
    <t xml:space="preserve">     Child Support Enforcement</t>
  </si>
  <si>
    <t xml:space="preserve">     Care of Aged</t>
  </si>
  <si>
    <t xml:space="preserve">     Domestic Abuse</t>
  </si>
  <si>
    <t xml:space="preserve">   Mental Health Services:</t>
  </si>
  <si>
    <t xml:space="preserve">     Mentally Ill</t>
  </si>
  <si>
    <t xml:space="preserve">     Developmentally Disabled</t>
  </si>
  <si>
    <t xml:space="preserve">     Drug Abuse</t>
  </si>
  <si>
    <t xml:space="preserve">     Mental Health Centers</t>
  </si>
  <si>
    <t xml:space="preserve">     Mental Illness Board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</si>
  <si>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</si>
  <si>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</si>
  <si>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</si>
  <si>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</si>
  <si>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</si>
  <si>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</si>
  <si>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</si>
  <si>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</si>
  <si>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</si>
  <si>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</si>
  <si>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</si>
  <si>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</si>
  <si>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</si>
  <si>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</si>
  <si>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</si>
  <si>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</si>
  <si>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</si>
  <si>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</si>
  <si>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</si>
  <si>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</si>
  <si>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</si>
  <si>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</si>
  <si>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</si>
  <si>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</si>
  <si>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</si>
  <si>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</si>
  <si>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</si>
  <si>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</si>
  <si>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</si>
  <si>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</si>
  <si>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</t>
  </si>
  <si>
    <t xml:space="preserve">            Recreational Development</t>
  </si>
  <si>
    <t xml:space="preserve">  Intergovernmental Expenditures</t>
  </si>
  <si>
    <t xml:space="preserve">  Debt Service</t>
  </si>
  <si>
    <t xml:space="preserve">  Capital Outlay</t>
  </si>
  <si>
    <t xml:space="preserve">    Transfers In</t>
  </si>
  <si>
    <r>
      <t xml:space="preserve">    Transfers Out</t>
    </r>
    <r>
      <rPr>
        <sz val="11"/>
        <color indexed="10"/>
        <rFont val="Arial"/>
        <family val="2"/>
      </rPr>
      <t xml:space="preserve"> (Enter as negative)</t>
    </r>
  </si>
  <si>
    <t xml:space="preserve">    Insurance Proceeds</t>
  </si>
  <si>
    <t xml:space="preserve">    Sale of County Property</t>
  </si>
  <si>
    <t xml:space="preserve">    Payments to Refunded Debt</t>
  </si>
  <si>
    <r>
      <t xml:space="preserve">    Discount on Bonds Issued </t>
    </r>
    <r>
      <rPr>
        <sz val="11"/>
        <color indexed="10"/>
        <rFont val="Arial"/>
        <family val="2"/>
      </rPr>
      <t>(Enter as Neg)</t>
    </r>
  </si>
  <si>
    <r>
      <t xml:space="preserve">          Escrow Agent</t>
    </r>
    <r>
      <rPr>
        <sz val="11"/>
        <color indexed="10"/>
        <rFont val="Arial"/>
        <family val="2"/>
      </rPr>
      <t xml:space="preserve"> (Enter as negative)</t>
    </r>
  </si>
  <si>
    <t xml:space="preserve">   Special Items</t>
  </si>
  <si>
    <t xml:space="preserve">   Extraordinary Items</t>
  </si>
  <si>
    <t xml:space="preserve">   376 (913)</t>
  </si>
  <si>
    <t xml:space="preserve">   375 (914)</t>
  </si>
  <si>
    <t xml:space="preserve">      Sanitation</t>
  </si>
  <si>
    <t>160-170</t>
  </si>
  <si>
    <t xml:space="preserve">    Other General Government:</t>
  </si>
  <si>
    <t xml:space="preserve">      Other Transportation</t>
  </si>
  <si>
    <t xml:space="preserve">    General Long-Term Debt Issued</t>
  </si>
  <si>
    <t xml:space="preserve">          Depreciation/Amortization-Unallocated</t>
  </si>
  <si>
    <t>Depreciation/Amortization Expense-Unallocated</t>
  </si>
  <si>
    <t xml:space="preserve">      Arts</t>
  </si>
  <si>
    <t xml:space="preserve">      Weed Control</t>
  </si>
  <si>
    <t>Fund Balance- beginning, as previously reported</t>
  </si>
  <si>
    <t>Restatement due to:</t>
  </si>
  <si>
    <t>Restatements</t>
  </si>
  <si>
    <t>Fund Balance- beginning, as restated</t>
  </si>
  <si>
    <t>Net Position - Beginning, as previously reported</t>
  </si>
  <si>
    <t>Net Position - Beginning, as restated</t>
  </si>
  <si>
    <t>Changes in Nonspendable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</si>
</sst>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39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39" fontId="1" fillId="0" borderId="1" xfId="0" applyNumberFormat="1" applyFont="1" applyBorder="1"/>
    <xf numFmtId="39" fontId="1" fillId="0" borderId="0" xfId="0" applyNumberFormat="1" applyFont="1"/>
    <xf numFmtId="39" fontId="1" fillId="0" borderId="0" xfId="0" applyNumberFormat="1" applyFont="1" applyBorder="1"/>
    <xf numFmtId="39" fontId="1" fillId="0" borderId="2" xfId="0" applyNumberFormat="1" applyFont="1" applyBorder="1"/>
    <xf numFmtId="0" fontId="1" fillId="0" borderId="0" xfId="0" applyFont="1" applyFill="1" applyBorder="1"/>
    <xf numFmtId="0" fontId="1" fillId="0" borderId="0" xfId="0" quotePrefix="1" applyFont="1" applyAlignment="1">
      <alignment horizontal="left"/>
    </xf>
    <xf numFmtId="39" fontId="1" fillId="0" borderId="4" xfId="0" applyNumberFormat="1" applyFont="1" applyBorder="1"/>
    <xf numFmtId="0" fontId="1" fillId="0" borderId="0" xfId="0" quotePrefix="1" applyFont="1" applyBorder="1" applyAlignment="1">
      <alignment horizontal="left"/>
    </xf>
    <xf numFmtId="39" fontId="1" fillId="0" borderId="3" xfId="0" applyNumberFormat="1" applyFont="1" applyBorder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5"/>
  <sheetViews>
    <sheetView tabSelected="1" zoomScaleNormal="100" workbookViewId="0">
      <selection activeCell="B1" sqref="B1:O1"/>
    </sheetView>
  </sheetViews>
  <sheetFormatPr defaultColWidth="9" defaultRowHeight="13.8" x14ac:dyDescent="0.25"/>
  <cols>
    <col min="1" max="1" width="9" style="19"/>
    <col min="2" max="2" width="42.69921875" style="8" customWidth="1"/>
    <col min="3" max="3" width="1.3984375" style="8" customWidth="1"/>
    <col min="4" max="4" width="16.59765625" style="8" customWidth="1"/>
    <col min="5" max="5" width="1.3984375" style="8" customWidth="1"/>
    <col min="6" max="6" width="16.59765625" style="8" customWidth="1"/>
    <col min="7" max="7" width="4.09765625" style="8" customWidth="1"/>
    <col min="8" max="8" width="16.59765625" style="8" customWidth="1"/>
    <col min="9" max="9" width="4.19921875" style="8" customWidth="1"/>
    <col min="10" max="10" width="15.59765625" style="8" hidden="1" customWidth="1"/>
    <col min="11" max="11" width="1.19921875" style="8" hidden="1" customWidth="1"/>
    <col min="12" max="12" width="15.59765625" style="8" hidden="1" customWidth="1"/>
    <col min="13" max="13" width="1.19921875" style="8" hidden="1" customWidth="1"/>
    <col min="14" max="14" width="16.59765625" style="8" customWidth="1"/>
    <col min="15" max="15" width="47.5" style="8" bestFit="1" customWidth="1"/>
    <col min="16" max="16" width="9.3984375" style="8" customWidth="1"/>
    <col min="17" max="16384" width="9" style="8"/>
  </cols>
  <sheetData>
    <row r="1" spans="1:17" x14ac:dyDescent="0.2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x14ac:dyDescent="0.25">
      <c r="B2" s="22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B3" s="22" t="s">
        <v>79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7" x14ac:dyDescent="0.25">
      <c r="B6" s="1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4</v>
      </c>
      <c r="O6" s="9"/>
      <c r="P6" s="9"/>
      <c r="Q6" s="9"/>
    </row>
    <row r="7" spans="1:17" x14ac:dyDescent="0.25">
      <c r="B7" s="2"/>
      <c r="C7" s="2"/>
      <c r="D7" s="4" t="s">
        <v>13</v>
      </c>
      <c r="E7" s="5"/>
      <c r="F7" s="21" t="s">
        <v>52</v>
      </c>
      <c r="G7" s="21"/>
      <c r="H7" s="21"/>
      <c r="I7" s="21"/>
      <c r="J7" s="5"/>
      <c r="K7" s="5"/>
      <c r="L7" s="4"/>
      <c r="M7" s="4"/>
      <c r="N7" s="4" t="s">
        <v>19</v>
      </c>
      <c r="O7" s="1" t="s">
        <v>25</v>
      </c>
      <c r="P7" s="9"/>
      <c r="Q7" s="9"/>
    </row>
    <row r="8" spans="1:17" x14ac:dyDescent="0.25">
      <c r="B8" s="2"/>
      <c r="C8" s="2"/>
      <c r="D8" s="4" t="s">
        <v>22</v>
      </c>
      <c r="E8" s="4"/>
      <c r="G8" s="4"/>
      <c r="H8" s="3"/>
      <c r="I8" s="4"/>
      <c r="J8" s="4"/>
      <c r="K8" s="4"/>
      <c r="L8" s="4"/>
      <c r="M8" s="4"/>
      <c r="N8" s="4" t="s">
        <v>20</v>
      </c>
      <c r="O8" s="1" t="s">
        <v>27</v>
      </c>
      <c r="P8" s="9"/>
      <c r="Q8" s="9"/>
    </row>
    <row r="9" spans="1:17" x14ac:dyDescent="0.25">
      <c r="B9" s="2"/>
      <c r="C9" s="2"/>
      <c r="D9" s="3" t="s">
        <v>21</v>
      </c>
      <c r="E9" s="4"/>
      <c r="F9" s="3" t="s">
        <v>23</v>
      </c>
      <c r="G9" s="4" t="s">
        <v>51</v>
      </c>
      <c r="H9" s="3" t="s">
        <v>24</v>
      </c>
      <c r="I9" s="4" t="s">
        <v>51</v>
      </c>
      <c r="J9" s="3"/>
      <c r="K9" s="4"/>
      <c r="L9" s="3"/>
      <c r="M9" s="4"/>
      <c r="N9" s="3" t="s">
        <v>21</v>
      </c>
      <c r="O9" s="3" t="s">
        <v>26</v>
      </c>
      <c r="P9" s="9"/>
      <c r="Q9" s="9"/>
    </row>
    <row r="10" spans="1:17" x14ac:dyDescent="0.25">
      <c r="B10" s="2"/>
      <c r="C10" s="2"/>
      <c r="D10" s="4"/>
      <c r="E10" s="1"/>
      <c r="F10" s="4"/>
      <c r="G10" s="1"/>
      <c r="H10" s="4"/>
      <c r="I10" s="1"/>
      <c r="J10" s="4"/>
      <c r="K10" s="1"/>
      <c r="L10" s="4"/>
      <c r="M10" s="1"/>
      <c r="N10" s="4"/>
    </row>
    <row r="11" spans="1:17" ht="18" customHeight="1" x14ac:dyDescent="0.25">
      <c r="B11" s="2" t="s">
        <v>16</v>
      </c>
      <c r="D11" s="6"/>
      <c r="E11" s="2"/>
      <c r="F11" s="6"/>
      <c r="G11" s="2"/>
      <c r="H11" s="6"/>
      <c r="I11" s="2"/>
      <c r="J11" s="2"/>
      <c r="K11" s="2"/>
      <c r="L11" s="2"/>
      <c r="M11" s="2"/>
      <c r="N11" s="6"/>
    </row>
    <row r="12" spans="1:17" ht="18" customHeight="1" x14ac:dyDescent="0.25">
      <c r="A12" s="19" t="s">
        <v>87</v>
      </c>
      <c r="B12" s="8" t="s">
        <v>301</v>
      </c>
      <c r="D12" s="9"/>
      <c r="F12" s="9"/>
      <c r="H12" s="9"/>
      <c r="J12" s="9"/>
      <c r="L12" s="9"/>
      <c r="N12" s="9"/>
    </row>
    <row r="13" spans="1:17" ht="18" customHeight="1" x14ac:dyDescent="0.25">
      <c r="A13" s="19" t="s">
        <v>88</v>
      </c>
      <c r="B13" s="8" t="s">
        <v>302</v>
      </c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>
        <f>+D13-F13+H13</f>
        <v>0</v>
      </c>
      <c r="O13" s="8" t="s">
        <v>28</v>
      </c>
    </row>
    <row r="14" spans="1:17" ht="18" customHeight="1" x14ac:dyDescent="0.25">
      <c r="A14" s="19" t="s">
        <v>89</v>
      </c>
      <c r="B14" s="8" t="s">
        <v>303</v>
      </c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0">
        <f t="shared" ref="N14:N20" si="0">+D14-F14+H14</f>
        <v>0</v>
      </c>
      <c r="O14" s="8" t="s">
        <v>28</v>
      </c>
    </row>
    <row r="15" spans="1:17" ht="18" customHeight="1" x14ac:dyDescent="0.25">
      <c r="A15" s="19" t="s">
        <v>90</v>
      </c>
      <c r="B15" s="8" t="s">
        <v>304</v>
      </c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0">
        <f t="shared" si="0"/>
        <v>0</v>
      </c>
      <c r="O15" s="8" t="s">
        <v>28</v>
      </c>
    </row>
    <row r="16" spans="1:17" ht="18" customHeight="1" x14ac:dyDescent="0.25">
      <c r="A16" s="19" t="s">
        <v>91</v>
      </c>
      <c r="B16" s="8" t="s">
        <v>305</v>
      </c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>
        <f t="shared" si="0"/>
        <v>0</v>
      </c>
      <c r="O16" s="8" t="s">
        <v>28</v>
      </c>
    </row>
    <row r="17" spans="1:15" ht="18" customHeight="1" x14ac:dyDescent="0.25">
      <c r="A17" s="19" t="s">
        <v>92</v>
      </c>
      <c r="B17" s="8" t="s">
        <v>306</v>
      </c>
      <c r="C17" s="9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0">
        <f t="shared" si="0"/>
        <v>0</v>
      </c>
      <c r="O17" s="8" t="s">
        <v>28</v>
      </c>
    </row>
    <row r="18" spans="1:15" ht="18" customHeight="1" x14ac:dyDescent="0.25">
      <c r="A18" s="19" t="s">
        <v>93</v>
      </c>
      <c r="B18" s="8" t="s">
        <v>307</v>
      </c>
      <c r="C18" s="9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0">
        <f t="shared" si="0"/>
        <v>0</v>
      </c>
      <c r="O18" s="8" t="s">
        <v>53</v>
      </c>
    </row>
    <row r="19" spans="1:15" ht="18" customHeight="1" x14ac:dyDescent="0.25">
      <c r="A19" s="19" t="s">
        <v>94</v>
      </c>
      <c r="B19" s="8" t="s">
        <v>308</v>
      </c>
      <c r="C19" s="9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>
        <f t="shared" si="0"/>
        <v>0</v>
      </c>
      <c r="O19" s="8" t="s">
        <v>28</v>
      </c>
    </row>
    <row r="20" spans="1:15" ht="18" customHeight="1" x14ac:dyDescent="0.25">
      <c r="A20" s="19" t="s">
        <v>95</v>
      </c>
      <c r="B20" s="8" t="s">
        <v>309</v>
      </c>
      <c r="C20" s="9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>
        <f t="shared" si="0"/>
        <v>0</v>
      </c>
      <c r="O20" s="8" t="s">
        <v>28</v>
      </c>
    </row>
    <row r="21" spans="1:15" ht="18" customHeight="1" x14ac:dyDescent="0.25">
      <c r="C21" s="9"/>
      <c r="D21" s="10"/>
      <c r="E21" s="11"/>
      <c r="F21" s="10"/>
      <c r="G21" s="11"/>
      <c r="H21" s="10"/>
      <c r="I21" s="11"/>
      <c r="J21" s="12"/>
      <c r="K21" s="11"/>
      <c r="L21" s="12"/>
      <c r="M21" s="11"/>
      <c r="N21" s="10"/>
    </row>
    <row r="22" spans="1:15" ht="18" customHeight="1" x14ac:dyDescent="0.25">
      <c r="B22" s="8" t="s">
        <v>55</v>
      </c>
      <c r="C22" s="9"/>
      <c r="D22" s="13">
        <f>SUM(D13:D20)</f>
        <v>0</v>
      </c>
      <c r="E22" s="11"/>
      <c r="F22" s="13">
        <f>SUM(F13:F20)</f>
        <v>0</v>
      </c>
      <c r="G22" s="11"/>
      <c r="H22" s="13">
        <f>SUM(H13:H20)</f>
        <v>0</v>
      </c>
      <c r="I22" s="11"/>
      <c r="J22" s="12"/>
      <c r="K22" s="11"/>
      <c r="L22" s="12"/>
      <c r="M22" s="11"/>
      <c r="N22" s="13">
        <f>SUM(N13:N20)</f>
        <v>0</v>
      </c>
    </row>
    <row r="23" spans="1:15" ht="18" customHeight="1" x14ac:dyDescent="0.25">
      <c r="C23" s="9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5" ht="18" customHeight="1" x14ac:dyDescent="0.25">
      <c r="A24" s="19" t="s">
        <v>96</v>
      </c>
      <c r="B24" s="8" t="s">
        <v>310</v>
      </c>
      <c r="C24" s="9"/>
      <c r="D24" s="13"/>
      <c r="E24" s="11"/>
      <c r="F24" s="13"/>
      <c r="G24" s="11"/>
      <c r="H24" s="13"/>
      <c r="I24" s="11"/>
      <c r="J24" s="13"/>
      <c r="K24" s="11"/>
      <c r="L24" s="13"/>
      <c r="M24" s="11"/>
      <c r="N24" s="13">
        <f>+D24-F24+H24</f>
        <v>0</v>
      </c>
      <c r="O24" s="8" t="s">
        <v>63</v>
      </c>
    </row>
    <row r="25" spans="1:15" ht="18" customHeight="1" x14ac:dyDescent="0.25">
      <c r="C25" s="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5" ht="18" customHeight="1" x14ac:dyDescent="0.25">
      <c r="A26" s="19" t="s">
        <v>97</v>
      </c>
      <c r="B26" s="8" t="s">
        <v>311</v>
      </c>
      <c r="C26" s="9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8" customHeight="1" x14ac:dyDescent="0.25">
      <c r="A27" s="19" t="s">
        <v>98</v>
      </c>
      <c r="B27" s="8" t="s">
        <v>312</v>
      </c>
      <c r="C27" s="9"/>
      <c r="D27" s="10"/>
      <c r="E27" s="11"/>
      <c r="F27" s="10"/>
      <c r="G27" s="11"/>
      <c r="H27" s="10"/>
      <c r="I27" s="11"/>
      <c r="J27" s="10"/>
      <c r="K27" s="11"/>
      <c r="L27" s="10"/>
      <c r="M27" s="11"/>
      <c r="N27" s="10">
        <f>+D27-F27+H27</f>
        <v>0</v>
      </c>
      <c r="O27" s="8" t="s">
        <v>64</v>
      </c>
    </row>
    <row r="28" spans="1:15" ht="18" customHeight="1" x14ac:dyDescent="0.25">
      <c r="A28" s="19" t="s">
        <v>99</v>
      </c>
      <c r="B28" s="8" t="s">
        <v>313</v>
      </c>
      <c r="C28" s="9"/>
      <c r="D28" s="10"/>
      <c r="E28" s="11"/>
      <c r="F28" s="10"/>
      <c r="G28" s="11"/>
      <c r="H28" s="10"/>
      <c r="I28" s="11"/>
      <c r="J28" s="10"/>
      <c r="K28" s="11"/>
      <c r="L28" s="10"/>
      <c r="M28" s="11"/>
      <c r="N28" s="10">
        <f>+D28-F28+H28</f>
        <v>0</v>
      </c>
      <c r="O28" s="8" t="s">
        <v>65</v>
      </c>
    </row>
    <row r="29" spans="1:15" ht="18" customHeight="1" x14ac:dyDescent="0.25">
      <c r="A29" s="19" t="s">
        <v>100</v>
      </c>
      <c r="B29" s="8" t="s">
        <v>314</v>
      </c>
      <c r="C29" s="9"/>
      <c r="D29" s="10"/>
      <c r="E29" s="11"/>
      <c r="F29" s="10"/>
      <c r="G29" s="11"/>
      <c r="H29" s="10"/>
      <c r="I29" s="11"/>
      <c r="J29" s="10"/>
      <c r="K29" s="11"/>
      <c r="L29" s="10"/>
      <c r="M29" s="11"/>
      <c r="N29" s="10">
        <f>+D29-F29+H29</f>
        <v>0</v>
      </c>
      <c r="O29" s="8" t="s">
        <v>30</v>
      </c>
    </row>
    <row r="30" spans="1:15" ht="18" customHeight="1" x14ac:dyDescent="0.25">
      <c r="A30" s="19" t="s">
        <v>101</v>
      </c>
      <c r="B30" s="8" t="s">
        <v>315</v>
      </c>
      <c r="C30" s="9"/>
      <c r="D30" s="10"/>
      <c r="E30" s="11"/>
      <c r="F30" s="10"/>
      <c r="G30" s="11"/>
      <c r="H30" s="10"/>
      <c r="I30" s="11"/>
      <c r="J30" s="10"/>
      <c r="K30" s="11"/>
      <c r="L30" s="10"/>
      <c r="M30" s="11"/>
      <c r="N30" s="10">
        <f>+D30-F30+H30</f>
        <v>0</v>
      </c>
      <c r="O30" s="8" t="s">
        <v>64</v>
      </c>
    </row>
    <row r="31" spans="1:15" ht="18" customHeight="1" x14ac:dyDescent="0.25">
      <c r="A31" s="19" t="s">
        <v>102</v>
      </c>
      <c r="B31" s="8" t="s">
        <v>316</v>
      </c>
      <c r="C31" s="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5" ht="18" customHeight="1" x14ac:dyDescent="0.25">
      <c r="A32" s="19" t="s">
        <v>103</v>
      </c>
      <c r="B32" s="8" t="s">
        <v>317</v>
      </c>
      <c r="C32" s="9"/>
      <c r="D32" s="10"/>
      <c r="E32" s="11"/>
      <c r="F32" s="10"/>
      <c r="G32" s="11"/>
      <c r="H32" s="10"/>
      <c r="I32" s="11"/>
      <c r="J32" s="10"/>
      <c r="K32" s="11"/>
      <c r="L32" s="10"/>
      <c r="M32" s="11"/>
      <c r="N32" s="10">
        <f>+D32-F32+H32</f>
        <v>0</v>
      </c>
      <c r="O32" s="8" t="s">
        <v>31</v>
      </c>
    </row>
    <row r="33" spans="1:15" ht="18" customHeight="1" x14ac:dyDescent="0.25">
      <c r="A33" s="19" t="s">
        <v>104</v>
      </c>
      <c r="B33" s="8" t="s">
        <v>318</v>
      </c>
      <c r="C33" s="9"/>
      <c r="D33" s="10"/>
      <c r="E33" s="11"/>
      <c r="F33" s="10"/>
      <c r="G33" s="11"/>
      <c r="H33" s="10"/>
      <c r="I33" s="11"/>
      <c r="J33" s="10"/>
      <c r="K33" s="11"/>
      <c r="L33" s="10"/>
      <c r="M33" s="11"/>
      <c r="N33" s="10">
        <f>+D33-F33+H33</f>
        <v>0</v>
      </c>
      <c r="O33" s="8" t="s">
        <v>66</v>
      </c>
    </row>
    <row r="34" spans="1:15" ht="18" customHeight="1" x14ac:dyDescent="0.25">
      <c r="A34" s="19" t="s">
        <v>105</v>
      </c>
      <c r="B34" s="8" t="s">
        <v>319</v>
      </c>
      <c r="C34" s="9"/>
      <c r="D34" s="10"/>
      <c r="E34" s="11"/>
      <c r="F34" s="10"/>
      <c r="G34" s="11"/>
      <c r="H34" s="10"/>
      <c r="I34" s="11"/>
      <c r="J34" s="10"/>
      <c r="K34" s="11"/>
      <c r="L34" s="10"/>
      <c r="M34" s="11"/>
      <c r="N34" s="10">
        <f>+D34-F34+H34</f>
        <v>0</v>
      </c>
      <c r="O34" s="8" t="s">
        <v>31</v>
      </c>
    </row>
    <row r="35" spans="1:15" ht="18" customHeight="1" x14ac:dyDescent="0.25">
      <c r="A35" s="19" t="s">
        <v>106</v>
      </c>
      <c r="B35" s="8" t="s">
        <v>320</v>
      </c>
      <c r="C35" s="9"/>
      <c r="D35" s="10"/>
      <c r="E35" s="11"/>
      <c r="F35" s="10"/>
      <c r="G35" s="11"/>
      <c r="H35" s="10"/>
      <c r="I35" s="11"/>
      <c r="J35" s="10"/>
      <c r="K35" s="11"/>
      <c r="L35" s="10"/>
      <c r="M35" s="11"/>
      <c r="N35" s="10">
        <f>+D35-F35+H35</f>
        <v>0</v>
      </c>
      <c r="O35" s="8" t="s">
        <v>31</v>
      </c>
    </row>
    <row r="36" spans="1:15" ht="18" customHeight="1" x14ac:dyDescent="0.25">
      <c r="A36" s="19" t="s">
        <v>107</v>
      </c>
      <c r="B36" s="8" t="s">
        <v>321</v>
      </c>
      <c r="C36" s="9"/>
      <c r="D36" s="10"/>
      <c r="E36" s="11"/>
      <c r="F36" s="10"/>
      <c r="G36" s="11"/>
      <c r="H36" s="10"/>
      <c r="I36" s="11"/>
      <c r="J36" s="10"/>
      <c r="K36" s="11"/>
      <c r="L36" s="10"/>
      <c r="M36" s="11"/>
      <c r="N36" s="10">
        <f t="shared" ref="N36:N52" si="1">+D36-F36+H36</f>
        <v>0</v>
      </c>
      <c r="O36" s="8" t="s">
        <v>73</v>
      </c>
    </row>
    <row r="37" spans="1:15" ht="18" customHeight="1" x14ac:dyDescent="0.25">
      <c r="A37" s="19" t="s">
        <v>108</v>
      </c>
      <c r="B37" s="8" t="s">
        <v>322</v>
      </c>
      <c r="C37" s="9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>
        <f t="shared" si="1"/>
        <v>0</v>
      </c>
      <c r="O37" s="8" t="s">
        <v>74</v>
      </c>
    </row>
    <row r="38" spans="1:15" ht="18" customHeight="1" x14ac:dyDescent="0.25">
      <c r="A38" s="19" t="s">
        <v>109</v>
      </c>
      <c r="B38" s="8" t="s">
        <v>323</v>
      </c>
      <c r="C38" s="9"/>
      <c r="D38" s="10"/>
      <c r="E38" s="11"/>
      <c r="F38" s="10"/>
      <c r="G38" s="11"/>
      <c r="H38" s="10"/>
      <c r="I38" s="11"/>
      <c r="J38" s="10"/>
      <c r="K38" s="11"/>
      <c r="L38" s="10"/>
      <c r="M38" s="11"/>
      <c r="N38" s="10">
        <f t="shared" si="1"/>
        <v>0</v>
      </c>
      <c r="O38" s="8" t="s">
        <v>66</v>
      </c>
    </row>
    <row r="39" spans="1:15" ht="18" customHeight="1" x14ac:dyDescent="0.25">
      <c r="A39" s="19" t="s">
        <v>110</v>
      </c>
      <c r="B39" s="8" t="s">
        <v>324</v>
      </c>
      <c r="C39" s="9"/>
      <c r="D39" s="10"/>
      <c r="E39" s="11"/>
      <c r="F39" s="10"/>
      <c r="G39" s="11"/>
      <c r="H39" s="10"/>
      <c r="I39" s="11"/>
      <c r="J39" s="10"/>
      <c r="K39" s="11"/>
      <c r="L39" s="10"/>
      <c r="M39" s="11"/>
      <c r="N39" s="10">
        <f t="shared" si="1"/>
        <v>0</v>
      </c>
      <c r="O39" s="8" t="s">
        <v>66</v>
      </c>
    </row>
    <row r="40" spans="1:15" ht="18" customHeight="1" x14ac:dyDescent="0.25">
      <c r="A40" s="19" t="s">
        <v>111</v>
      </c>
      <c r="B40" s="8" t="s">
        <v>325</v>
      </c>
      <c r="C40" s="9"/>
      <c r="D40" s="10"/>
      <c r="E40" s="11"/>
      <c r="F40" s="10"/>
      <c r="G40" s="11"/>
      <c r="H40" s="10"/>
      <c r="I40" s="11"/>
      <c r="J40" s="12"/>
      <c r="K40" s="11"/>
      <c r="L40" s="12"/>
      <c r="M40" s="11"/>
      <c r="N40" s="10">
        <f t="shared" si="1"/>
        <v>0</v>
      </c>
      <c r="O40" s="8" t="s">
        <v>74</v>
      </c>
    </row>
    <row r="41" spans="1:15" ht="18" customHeight="1" x14ac:dyDescent="0.25">
      <c r="A41" s="19" t="s">
        <v>112</v>
      </c>
      <c r="B41" s="8" t="s">
        <v>326</v>
      </c>
      <c r="C41" s="9"/>
      <c r="D41" s="10"/>
      <c r="E41" s="11"/>
      <c r="F41" s="10"/>
      <c r="G41" s="11"/>
      <c r="H41" s="10"/>
      <c r="I41" s="11"/>
      <c r="J41" s="10"/>
      <c r="K41" s="11"/>
      <c r="L41" s="10"/>
      <c r="M41" s="11"/>
      <c r="N41" s="10">
        <f>+D41-F41+H41</f>
        <v>0</v>
      </c>
      <c r="O41" s="8" t="s">
        <v>66</v>
      </c>
    </row>
    <row r="42" spans="1:15" ht="18" customHeight="1" x14ac:dyDescent="0.25">
      <c r="A42" s="19" t="s">
        <v>113</v>
      </c>
      <c r="B42" s="8" t="s">
        <v>327</v>
      </c>
      <c r="C42" s="9"/>
      <c r="D42" s="10"/>
      <c r="E42" s="11"/>
      <c r="F42" s="10"/>
      <c r="G42" s="11"/>
      <c r="H42" s="10"/>
      <c r="I42" s="11"/>
      <c r="J42" s="12"/>
      <c r="K42" s="11"/>
      <c r="L42" s="12"/>
      <c r="M42" s="11"/>
      <c r="N42" s="10">
        <f t="shared" si="1"/>
        <v>0</v>
      </c>
      <c r="O42" s="8" t="s">
        <v>66</v>
      </c>
    </row>
    <row r="43" spans="1:15" ht="18" customHeight="1" x14ac:dyDescent="0.25">
      <c r="A43" s="19" t="s">
        <v>114</v>
      </c>
      <c r="B43" s="8" t="s">
        <v>328</v>
      </c>
      <c r="C43" s="9"/>
      <c r="D43" s="10"/>
      <c r="E43" s="11"/>
      <c r="F43" s="10"/>
      <c r="G43" s="11"/>
      <c r="H43" s="10"/>
      <c r="I43" s="11"/>
      <c r="J43" s="10"/>
      <c r="K43" s="11"/>
      <c r="L43" s="10"/>
      <c r="M43" s="11"/>
      <c r="N43" s="10">
        <f t="shared" si="1"/>
        <v>0</v>
      </c>
      <c r="O43" s="8" t="s">
        <v>31</v>
      </c>
    </row>
    <row r="44" spans="1:15" ht="18" customHeight="1" x14ac:dyDescent="0.25">
      <c r="A44" s="19" t="s">
        <v>115</v>
      </c>
      <c r="B44" s="8" t="s">
        <v>329</v>
      </c>
      <c r="C44" s="9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>
        <f>+D44-F44+H44</f>
        <v>0</v>
      </c>
      <c r="O44" s="8" t="s">
        <v>74</v>
      </c>
    </row>
    <row r="45" spans="1:15" ht="18" customHeight="1" x14ac:dyDescent="0.25">
      <c r="A45" s="19" t="s">
        <v>116</v>
      </c>
      <c r="B45" s="8" t="s">
        <v>330</v>
      </c>
      <c r="C45" s="9"/>
      <c r="D45" s="10"/>
      <c r="E45" s="11"/>
      <c r="F45" s="10"/>
      <c r="G45" s="11"/>
      <c r="H45" s="10"/>
      <c r="I45" s="11"/>
      <c r="J45" s="10"/>
      <c r="K45" s="11"/>
      <c r="L45" s="10"/>
      <c r="M45" s="11"/>
      <c r="N45" s="10">
        <f>+D45-F45+H45</f>
        <v>0</v>
      </c>
      <c r="O45" s="14" t="s">
        <v>31</v>
      </c>
    </row>
    <row r="46" spans="1:15" ht="18" customHeight="1" x14ac:dyDescent="0.25">
      <c r="A46" s="19" t="s">
        <v>117</v>
      </c>
      <c r="B46" s="15" t="s">
        <v>331</v>
      </c>
      <c r="C46" s="9"/>
      <c r="D46" s="10"/>
      <c r="E46" s="11"/>
      <c r="F46" s="10"/>
      <c r="G46" s="11"/>
      <c r="H46" s="10"/>
      <c r="I46" s="11"/>
      <c r="J46" s="10"/>
      <c r="K46" s="11"/>
      <c r="L46" s="10"/>
      <c r="M46" s="11"/>
      <c r="N46" s="10">
        <f>+D46-F46+H46</f>
        <v>0</v>
      </c>
      <c r="O46" s="15" t="s">
        <v>82</v>
      </c>
    </row>
    <row r="47" spans="1:15" ht="18" customHeight="1" x14ac:dyDescent="0.25">
      <c r="A47" s="19" t="s">
        <v>118</v>
      </c>
      <c r="B47" s="15" t="s">
        <v>332</v>
      </c>
      <c r="C47" s="9"/>
      <c r="D47" s="10"/>
      <c r="E47" s="11"/>
      <c r="F47" s="10"/>
      <c r="G47" s="11"/>
      <c r="H47" s="10"/>
      <c r="I47" s="11"/>
      <c r="J47" s="10"/>
      <c r="K47" s="11"/>
      <c r="L47" s="10"/>
      <c r="M47" s="11"/>
      <c r="N47" s="10">
        <f>+D47-F47+H47</f>
        <v>0</v>
      </c>
      <c r="O47" s="15" t="s">
        <v>81</v>
      </c>
    </row>
    <row r="48" spans="1:15" ht="18" customHeight="1" x14ac:dyDescent="0.25">
      <c r="A48" s="19" t="s">
        <v>119</v>
      </c>
      <c r="B48" s="15" t="s">
        <v>333</v>
      </c>
      <c r="C48" s="9"/>
      <c r="D48" s="10"/>
      <c r="E48" s="11"/>
      <c r="F48" s="10"/>
      <c r="G48" s="11"/>
      <c r="H48" s="10"/>
      <c r="I48" s="11"/>
      <c r="J48" s="10"/>
      <c r="K48" s="11"/>
      <c r="L48" s="10"/>
      <c r="M48" s="11"/>
      <c r="N48" s="10">
        <f>+D48-F48+H48</f>
        <v>0</v>
      </c>
      <c r="O48" s="14" t="s">
        <v>31</v>
      </c>
    </row>
    <row r="49" spans="1:15" ht="18" customHeight="1" x14ac:dyDescent="0.25">
      <c r="A49" s="19" t="s">
        <v>120</v>
      </c>
      <c r="B49" s="8" t="s">
        <v>334</v>
      </c>
      <c r="C49" s="9"/>
      <c r="D49" s="10"/>
      <c r="E49" s="11"/>
      <c r="F49" s="10"/>
      <c r="G49" s="11"/>
      <c r="H49" s="10"/>
      <c r="I49" s="11"/>
      <c r="J49" s="10"/>
      <c r="K49" s="11"/>
      <c r="L49" s="10"/>
      <c r="M49" s="11"/>
      <c r="N49" s="10">
        <f t="shared" si="1"/>
        <v>0</v>
      </c>
      <c r="O49" s="14" t="s">
        <v>60</v>
      </c>
    </row>
    <row r="50" spans="1:15" ht="18" customHeight="1" x14ac:dyDescent="0.25">
      <c r="A50" s="19" t="s">
        <v>121</v>
      </c>
      <c r="B50" s="8" t="s">
        <v>335</v>
      </c>
      <c r="C50" s="9"/>
      <c r="D50" s="10"/>
      <c r="E50" s="11"/>
      <c r="F50" s="10"/>
      <c r="G50" s="11"/>
      <c r="H50" s="10"/>
      <c r="I50" s="11"/>
      <c r="J50" s="10"/>
      <c r="K50" s="11"/>
      <c r="L50" s="10"/>
      <c r="M50" s="11"/>
      <c r="N50" s="10">
        <f t="shared" si="1"/>
        <v>0</v>
      </c>
      <c r="O50" s="14" t="s">
        <v>31</v>
      </c>
    </row>
    <row r="51" spans="1:15" ht="18" customHeight="1" x14ac:dyDescent="0.25">
      <c r="A51" s="19" t="s">
        <v>122</v>
      </c>
      <c r="B51" s="8" t="s">
        <v>336</v>
      </c>
      <c r="C51" s="9"/>
      <c r="D51" s="10"/>
      <c r="E51" s="11"/>
      <c r="F51" s="10"/>
      <c r="G51" s="11"/>
      <c r="H51" s="10"/>
      <c r="I51" s="11"/>
      <c r="J51" s="10"/>
      <c r="K51" s="11"/>
      <c r="L51" s="10"/>
      <c r="M51" s="11"/>
      <c r="N51" s="10">
        <f t="shared" si="1"/>
        <v>0</v>
      </c>
      <c r="O51" s="14" t="s">
        <v>31</v>
      </c>
    </row>
    <row r="52" spans="1:15" ht="18" customHeight="1" x14ac:dyDescent="0.25">
      <c r="A52" s="19" t="s">
        <v>123</v>
      </c>
      <c r="B52" s="8" t="s">
        <v>337</v>
      </c>
      <c r="C52" s="9"/>
      <c r="D52" s="10"/>
      <c r="E52" s="11"/>
      <c r="F52" s="10"/>
      <c r="G52" s="11"/>
      <c r="H52" s="10"/>
      <c r="I52" s="11"/>
      <c r="J52" s="10"/>
      <c r="K52" s="11"/>
      <c r="L52" s="10"/>
      <c r="M52" s="11"/>
      <c r="N52" s="10">
        <f t="shared" si="1"/>
        <v>0</v>
      </c>
      <c r="O52" s="14" t="s">
        <v>67</v>
      </c>
    </row>
    <row r="53" spans="1:15" ht="18" customHeight="1" x14ac:dyDescent="0.25">
      <c r="C53" s="9"/>
      <c r="D53" s="12"/>
      <c r="E53" s="11"/>
      <c r="F53" s="12"/>
      <c r="G53" s="11"/>
      <c r="H53" s="12"/>
      <c r="I53" s="11"/>
      <c r="J53" s="12"/>
      <c r="K53" s="11"/>
      <c r="L53" s="12"/>
      <c r="M53" s="11"/>
      <c r="N53" s="12"/>
      <c r="O53" s="14"/>
    </row>
    <row r="54" spans="1:15" ht="18" customHeight="1" x14ac:dyDescent="0.25">
      <c r="B54" s="8" t="s">
        <v>56</v>
      </c>
      <c r="C54" s="9"/>
      <c r="D54" s="13">
        <f>SUM(D27:D52)</f>
        <v>0</v>
      </c>
      <c r="E54" s="11"/>
      <c r="F54" s="13">
        <f>SUM(F27:F52)</f>
        <v>0</v>
      </c>
      <c r="G54" s="11"/>
      <c r="H54" s="13">
        <f>SUM(H27:H52)</f>
        <v>0</v>
      </c>
      <c r="I54" s="11"/>
      <c r="J54" s="12"/>
      <c r="K54" s="11"/>
      <c r="L54" s="12"/>
      <c r="M54" s="11"/>
      <c r="N54" s="13">
        <f>SUM(N27:N52)</f>
        <v>0</v>
      </c>
      <c r="O54" s="14"/>
    </row>
    <row r="55" spans="1:15" ht="18" customHeight="1" x14ac:dyDescent="0.25">
      <c r="C55" s="9"/>
      <c r="D55" s="12"/>
      <c r="E55" s="11"/>
      <c r="F55" s="12"/>
      <c r="G55" s="11"/>
      <c r="H55" s="12"/>
      <c r="I55" s="11"/>
      <c r="J55" s="12"/>
      <c r="K55" s="11"/>
      <c r="L55" s="12"/>
      <c r="M55" s="11"/>
      <c r="N55" s="12"/>
    </row>
    <row r="56" spans="1:15" ht="18" customHeight="1" x14ac:dyDescent="0.25">
      <c r="A56" s="19" t="s">
        <v>124</v>
      </c>
      <c r="B56" s="8" t="s">
        <v>338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5" ht="18" customHeight="1" x14ac:dyDescent="0.25">
      <c r="A57" s="19" t="s">
        <v>125</v>
      </c>
      <c r="B57" s="8" t="s">
        <v>339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5" ht="18" customHeight="1" x14ac:dyDescent="0.25">
      <c r="A58" s="19" t="s">
        <v>126</v>
      </c>
      <c r="B58" s="8" t="s">
        <v>340</v>
      </c>
      <c r="D58" s="10"/>
      <c r="E58" s="11"/>
      <c r="F58" s="10"/>
      <c r="G58" s="11"/>
      <c r="H58" s="10"/>
      <c r="I58" s="11"/>
      <c r="J58" s="10"/>
      <c r="K58" s="11"/>
      <c r="L58" s="10"/>
      <c r="M58" s="11"/>
      <c r="N58" s="10">
        <f t="shared" ref="N58:N63" si="2">+D58-F58+H58</f>
        <v>0</v>
      </c>
      <c r="O58" s="8" t="s">
        <v>32</v>
      </c>
    </row>
    <row r="59" spans="1:15" ht="18" customHeight="1" x14ac:dyDescent="0.25">
      <c r="A59" s="19" t="s">
        <v>127</v>
      </c>
      <c r="B59" s="8" t="s">
        <v>341</v>
      </c>
      <c r="D59" s="10"/>
      <c r="E59" s="11"/>
      <c r="F59" s="10"/>
      <c r="G59" s="11"/>
      <c r="H59" s="10"/>
      <c r="I59" s="11"/>
      <c r="J59" s="10"/>
      <c r="K59" s="11"/>
      <c r="L59" s="10"/>
      <c r="M59" s="11"/>
      <c r="N59" s="10">
        <f t="shared" si="2"/>
        <v>0</v>
      </c>
      <c r="O59" s="8" t="s">
        <v>32</v>
      </c>
    </row>
    <row r="60" spans="1:15" ht="18" customHeight="1" x14ac:dyDescent="0.25">
      <c r="A60" s="19" t="s">
        <v>128</v>
      </c>
      <c r="B60" s="8" t="s">
        <v>342</v>
      </c>
      <c r="D60" s="10"/>
      <c r="E60" s="11"/>
      <c r="F60" s="10"/>
      <c r="G60" s="11"/>
      <c r="H60" s="10"/>
      <c r="I60" s="11"/>
      <c r="J60" s="10"/>
      <c r="K60" s="11"/>
      <c r="L60" s="10"/>
      <c r="M60" s="11"/>
      <c r="N60" s="10">
        <f t="shared" si="2"/>
        <v>0</v>
      </c>
      <c r="O60" s="8" t="s">
        <v>32</v>
      </c>
    </row>
    <row r="61" spans="1:15" ht="18" customHeight="1" x14ac:dyDescent="0.25">
      <c r="A61" s="19" t="s">
        <v>129</v>
      </c>
      <c r="B61" s="8" t="s">
        <v>343</v>
      </c>
      <c r="D61" s="10"/>
      <c r="E61" s="11"/>
      <c r="F61" s="10"/>
      <c r="G61" s="11"/>
      <c r="H61" s="10"/>
      <c r="I61" s="11"/>
      <c r="J61" s="10"/>
      <c r="K61" s="11"/>
      <c r="L61" s="10"/>
      <c r="M61" s="11"/>
      <c r="N61" s="10">
        <f t="shared" si="2"/>
        <v>0</v>
      </c>
      <c r="O61" s="8" t="s">
        <v>32</v>
      </c>
    </row>
    <row r="62" spans="1:15" ht="18" customHeight="1" x14ac:dyDescent="0.25">
      <c r="A62" s="19" t="s">
        <v>130</v>
      </c>
      <c r="B62" s="8" t="s">
        <v>344</v>
      </c>
      <c r="D62" s="10"/>
      <c r="E62" s="11"/>
      <c r="F62" s="10"/>
      <c r="G62" s="11"/>
      <c r="H62" s="10"/>
      <c r="I62" s="11"/>
      <c r="J62" s="10"/>
      <c r="K62" s="11"/>
      <c r="L62" s="10"/>
      <c r="M62" s="11"/>
      <c r="N62" s="10">
        <f t="shared" si="2"/>
        <v>0</v>
      </c>
      <c r="O62" s="8" t="s">
        <v>32</v>
      </c>
    </row>
    <row r="63" spans="1:15" ht="18" customHeight="1" x14ac:dyDescent="0.25">
      <c r="A63" s="19" t="s">
        <v>131</v>
      </c>
      <c r="B63" s="8" t="s">
        <v>345</v>
      </c>
      <c r="D63" s="10"/>
      <c r="E63" s="11"/>
      <c r="F63" s="10"/>
      <c r="G63" s="11"/>
      <c r="H63" s="10"/>
      <c r="I63" s="11"/>
      <c r="J63" s="10"/>
      <c r="K63" s="11"/>
      <c r="L63" s="10"/>
      <c r="M63" s="11"/>
      <c r="N63" s="10">
        <f t="shared" si="2"/>
        <v>0</v>
      </c>
      <c r="O63" s="8" t="s">
        <v>32</v>
      </c>
    </row>
    <row r="64" spans="1:15" ht="18" customHeight="1" x14ac:dyDescent="0.25">
      <c r="A64" s="19" t="s">
        <v>132</v>
      </c>
      <c r="B64" s="8" t="s">
        <v>346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5" ht="18" customHeight="1" x14ac:dyDescent="0.25">
      <c r="A65" s="19" t="s">
        <v>133</v>
      </c>
      <c r="B65" s="8" t="s">
        <v>347</v>
      </c>
      <c r="D65" s="10"/>
      <c r="E65" s="11"/>
      <c r="F65" s="10"/>
      <c r="G65" s="11"/>
      <c r="H65" s="10"/>
      <c r="I65" s="11"/>
      <c r="J65" s="10"/>
      <c r="K65" s="11"/>
      <c r="L65" s="10"/>
      <c r="M65" s="11"/>
      <c r="N65" s="10">
        <f>+D65-F65+H65</f>
        <v>0</v>
      </c>
      <c r="O65" s="8" t="s">
        <v>33</v>
      </c>
    </row>
    <row r="66" spans="1:15" ht="18" customHeight="1" x14ac:dyDescent="0.25">
      <c r="A66" s="19" t="s">
        <v>134</v>
      </c>
      <c r="B66" s="8" t="s">
        <v>348</v>
      </c>
      <c r="D66" s="10"/>
      <c r="E66" s="11"/>
      <c r="F66" s="10"/>
      <c r="G66" s="11"/>
      <c r="H66" s="10"/>
      <c r="I66" s="11"/>
      <c r="J66" s="10"/>
      <c r="K66" s="11"/>
      <c r="L66" s="10"/>
      <c r="M66" s="11"/>
      <c r="N66" s="10">
        <f>+D66-F66+H66</f>
        <v>0</v>
      </c>
      <c r="O66" s="8" t="s">
        <v>33</v>
      </c>
    </row>
    <row r="67" spans="1:15" ht="18" customHeight="1" x14ac:dyDescent="0.25">
      <c r="A67" s="19" t="s">
        <v>135</v>
      </c>
      <c r="B67" s="8" t="s">
        <v>349</v>
      </c>
      <c r="D67" s="10"/>
      <c r="E67" s="11"/>
      <c r="F67" s="10"/>
      <c r="G67" s="11"/>
      <c r="H67" s="10"/>
      <c r="I67" s="11"/>
      <c r="J67" s="10"/>
      <c r="K67" s="11"/>
      <c r="L67" s="10"/>
      <c r="M67" s="11"/>
      <c r="N67" s="10">
        <f>+D67-F67+H67</f>
        <v>0</v>
      </c>
      <c r="O67" s="8" t="s">
        <v>33</v>
      </c>
    </row>
    <row r="68" spans="1:15" ht="18" customHeight="1" x14ac:dyDescent="0.25">
      <c r="A68" s="19" t="s">
        <v>136</v>
      </c>
      <c r="B68" s="8" t="s">
        <v>350</v>
      </c>
      <c r="D68" s="10"/>
      <c r="E68" s="11"/>
      <c r="F68" s="10"/>
      <c r="G68" s="11"/>
      <c r="H68" s="10"/>
      <c r="I68" s="11"/>
      <c r="J68" s="10"/>
      <c r="K68" s="11"/>
      <c r="L68" s="10"/>
      <c r="M68" s="11"/>
      <c r="N68" s="10">
        <f>+D68-F68+H68</f>
        <v>0</v>
      </c>
      <c r="O68" s="8" t="s">
        <v>33</v>
      </c>
    </row>
    <row r="69" spans="1:15" ht="18" customHeight="1" x14ac:dyDescent="0.25">
      <c r="A69" s="19" t="s">
        <v>137</v>
      </c>
      <c r="B69" s="8" t="s">
        <v>351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5" ht="18" customHeight="1" x14ac:dyDescent="0.25">
      <c r="A70" s="19" t="s">
        <v>138</v>
      </c>
      <c r="B70" s="8" t="s">
        <v>352</v>
      </c>
      <c r="D70" s="10"/>
      <c r="E70" s="11"/>
      <c r="F70" s="10"/>
      <c r="G70" s="11"/>
      <c r="H70" s="10"/>
      <c r="I70" s="11"/>
      <c r="J70" s="10"/>
      <c r="K70" s="11"/>
      <c r="L70" s="10"/>
      <c r="M70" s="11"/>
      <c r="N70" s="10">
        <f>+D70-F70+H70</f>
        <v>0</v>
      </c>
      <c r="O70" s="8" t="s">
        <v>34</v>
      </c>
    </row>
    <row r="71" spans="1:15" ht="18" customHeight="1" x14ac:dyDescent="0.25">
      <c r="A71" s="20">
        <v>343.2</v>
      </c>
      <c r="B71" s="8" t="s">
        <v>503</v>
      </c>
      <c r="D71" s="10"/>
      <c r="E71" s="11"/>
      <c r="F71" s="10"/>
      <c r="G71" s="11"/>
      <c r="H71" s="10"/>
      <c r="I71" s="11"/>
      <c r="J71" s="10"/>
      <c r="K71" s="11"/>
      <c r="L71" s="10"/>
      <c r="M71" s="11"/>
      <c r="N71" s="10">
        <f>+D71-F71+H71</f>
        <v>0</v>
      </c>
      <c r="O71" s="8" t="s">
        <v>34</v>
      </c>
    </row>
    <row r="72" spans="1:15" ht="18" customHeight="1" x14ac:dyDescent="0.25">
      <c r="A72" s="19" t="s">
        <v>139</v>
      </c>
      <c r="B72" s="8" t="s">
        <v>353</v>
      </c>
      <c r="D72" s="10"/>
      <c r="E72" s="11"/>
      <c r="F72" s="10"/>
      <c r="G72" s="11"/>
      <c r="H72" s="10"/>
      <c r="I72" s="11"/>
      <c r="J72" s="10"/>
      <c r="K72" s="11"/>
      <c r="L72" s="10"/>
      <c r="M72" s="11"/>
      <c r="N72" s="10">
        <f>+D72-F72+H72</f>
        <v>0</v>
      </c>
      <c r="O72" s="8" t="s">
        <v>34</v>
      </c>
    </row>
    <row r="73" spans="1:15" ht="18" customHeight="1" x14ac:dyDescent="0.25">
      <c r="A73" s="19" t="s">
        <v>140</v>
      </c>
      <c r="B73" s="8" t="s">
        <v>350</v>
      </c>
      <c r="D73" s="10"/>
      <c r="E73" s="11"/>
      <c r="F73" s="10"/>
      <c r="G73" s="11"/>
      <c r="H73" s="10"/>
      <c r="I73" s="11"/>
      <c r="J73" s="10"/>
      <c r="K73" s="11"/>
      <c r="L73" s="10"/>
      <c r="M73" s="11"/>
      <c r="N73" s="10">
        <f>+D73-F73+H73</f>
        <v>0</v>
      </c>
      <c r="O73" s="8" t="s">
        <v>34</v>
      </c>
    </row>
    <row r="74" spans="1:15" ht="18" customHeight="1" x14ac:dyDescent="0.25">
      <c r="A74" s="19" t="s">
        <v>141</v>
      </c>
      <c r="B74" s="8" t="s">
        <v>354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5" ht="18" customHeight="1" x14ac:dyDescent="0.25">
      <c r="A75" s="19" t="s">
        <v>142</v>
      </c>
      <c r="B75" s="8" t="s">
        <v>355</v>
      </c>
      <c r="D75" s="10"/>
      <c r="E75" s="12"/>
      <c r="F75" s="10"/>
      <c r="G75" s="12"/>
      <c r="H75" s="10"/>
      <c r="I75" s="12"/>
      <c r="J75" s="10"/>
      <c r="K75" s="10"/>
      <c r="L75" s="10"/>
      <c r="M75" s="10"/>
      <c r="N75" s="10">
        <f t="shared" ref="N75:N80" si="3">+D75-F75+H75</f>
        <v>0</v>
      </c>
      <c r="O75" s="8" t="s">
        <v>35</v>
      </c>
    </row>
    <row r="76" spans="1:15" ht="18" customHeight="1" x14ac:dyDescent="0.25">
      <c r="A76" s="19" t="s">
        <v>143</v>
      </c>
      <c r="B76" s="8" t="s">
        <v>356</v>
      </c>
      <c r="D76" s="10"/>
      <c r="E76" s="11"/>
      <c r="F76" s="10"/>
      <c r="G76" s="11"/>
      <c r="H76" s="10"/>
      <c r="I76" s="11"/>
      <c r="J76" s="10"/>
      <c r="K76" s="11"/>
      <c r="L76" s="10"/>
      <c r="M76" s="11"/>
      <c r="N76" s="10">
        <f t="shared" si="3"/>
        <v>0</v>
      </c>
      <c r="O76" s="8" t="s">
        <v>35</v>
      </c>
    </row>
    <row r="77" spans="1:15" ht="18" customHeight="1" x14ac:dyDescent="0.25">
      <c r="A77" s="19" t="s">
        <v>144</v>
      </c>
      <c r="B77" s="8" t="s">
        <v>357</v>
      </c>
      <c r="D77" s="10"/>
      <c r="E77" s="11"/>
      <c r="F77" s="10"/>
      <c r="G77" s="11"/>
      <c r="H77" s="10"/>
      <c r="I77" s="11"/>
      <c r="J77" s="10"/>
      <c r="K77" s="11"/>
      <c r="L77" s="10"/>
      <c r="M77" s="11"/>
      <c r="N77" s="10">
        <f t="shared" si="3"/>
        <v>0</v>
      </c>
      <c r="O77" s="8" t="s">
        <v>32</v>
      </c>
    </row>
    <row r="78" spans="1:15" ht="18" customHeight="1" x14ac:dyDescent="0.25">
      <c r="A78" s="19" t="s">
        <v>145</v>
      </c>
      <c r="B78" s="8" t="s">
        <v>358</v>
      </c>
      <c r="D78" s="10"/>
      <c r="E78" s="11"/>
      <c r="F78" s="10"/>
      <c r="G78" s="11"/>
      <c r="H78" s="10"/>
      <c r="I78" s="11"/>
      <c r="J78" s="10"/>
      <c r="K78" s="11"/>
      <c r="L78" s="10"/>
      <c r="M78" s="11"/>
      <c r="N78" s="10">
        <f t="shared" si="3"/>
        <v>0</v>
      </c>
      <c r="O78" s="8" t="s">
        <v>35</v>
      </c>
    </row>
    <row r="79" spans="1:15" ht="18" customHeight="1" x14ac:dyDescent="0.25">
      <c r="A79" s="19" t="s">
        <v>146</v>
      </c>
      <c r="B79" s="8" t="s">
        <v>359</v>
      </c>
      <c r="D79" s="10"/>
      <c r="E79" s="11"/>
      <c r="F79" s="10"/>
      <c r="G79" s="11"/>
      <c r="H79" s="10"/>
      <c r="I79" s="11"/>
      <c r="J79" s="10"/>
      <c r="K79" s="11"/>
      <c r="L79" s="10"/>
      <c r="M79" s="11"/>
      <c r="N79" s="10">
        <f t="shared" si="3"/>
        <v>0</v>
      </c>
      <c r="O79" s="8" t="s">
        <v>35</v>
      </c>
    </row>
    <row r="80" spans="1:15" ht="18" customHeight="1" x14ac:dyDescent="0.25">
      <c r="A80" s="19" t="s">
        <v>147</v>
      </c>
      <c r="B80" s="8" t="s">
        <v>360</v>
      </c>
      <c r="D80" s="16"/>
      <c r="E80" s="11"/>
      <c r="F80" s="16"/>
      <c r="G80" s="11"/>
      <c r="H80" s="16"/>
      <c r="I80" s="11"/>
      <c r="J80" s="12"/>
      <c r="K80" s="11"/>
      <c r="L80" s="12"/>
      <c r="M80" s="11"/>
      <c r="N80" s="10">
        <f t="shared" si="3"/>
        <v>0</v>
      </c>
      <c r="O80" s="8" t="s">
        <v>35</v>
      </c>
    </row>
    <row r="81" spans="1:15" ht="18" customHeight="1" x14ac:dyDescent="0.25">
      <c r="A81" s="19" t="s">
        <v>148</v>
      </c>
      <c r="B81" s="8" t="s">
        <v>361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9"/>
    </row>
    <row r="82" spans="1:15" ht="18" customHeight="1" x14ac:dyDescent="0.25">
      <c r="A82" s="19" t="s">
        <v>149</v>
      </c>
      <c r="B82" s="8" t="s">
        <v>362</v>
      </c>
      <c r="D82" s="10"/>
      <c r="E82" s="11"/>
      <c r="F82" s="10"/>
      <c r="G82" s="11"/>
      <c r="H82" s="10"/>
      <c r="I82" s="11"/>
      <c r="J82" s="10"/>
      <c r="K82" s="11"/>
      <c r="L82" s="10"/>
      <c r="M82" s="11"/>
      <c r="N82" s="10">
        <f t="shared" ref="N82:N92" si="4">+D82-F82+H82</f>
        <v>0</v>
      </c>
      <c r="O82" s="8" t="s">
        <v>35</v>
      </c>
    </row>
    <row r="83" spans="1:15" ht="18" customHeight="1" x14ac:dyDescent="0.25">
      <c r="A83" s="19" t="s">
        <v>150</v>
      </c>
      <c r="B83" s="8" t="s">
        <v>363</v>
      </c>
      <c r="D83" s="10"/>
      <c r="E83" s="11"/>
      <c r="F83" s="10"/>
      <c r="G83" s="11"/>
      <c r="H83" s="10"/>
      <c r="I83" s="11"/>
      <c r="J83" s="10"/>
      <c r="K83" s="11"/>
      <c r="L83" s="10"/>
      <c r="M83" s="11"/>
      <c r="N83" s="10">
        <f t="shared" si="4"/>
        <v>0</v>
      </c>
      <c r="O83" s="8" t="s">
        <v>35</v>
      </c>
    </row>
    <row r="84" spans="1:15" ht="18" customHeight="1" x14ac:dyDescent="0.25">
      <c r="A84" s="19" t="s">
        <v>151</v>
      </c>
      <c r="B84" s="8" t="s">
        <v>364</v>
      </c>
      <c r="D84" s="10"/>
      <c r="E84" s="11"/>
      <c r="F84" s="10"/>
      <c r="G84" s="11"/>
      <c r="H84" s="10"/>
      <c r="I84" s="11"/>
      <c r="J84" s="10"/>
      <c r="K84" s="11"/>
      <c r="L84" s="10"/>
      <c r="M84" s="11"/>
      <c r="N84" s="10">
        <f t="shared" si="4"/>
        <v>0</v>
      </c>
      <c r="O84" s="8" t="s">
        <v>35</v>
      </c>
    </row>
    <row r="85" spans="1:15" ht="18" customHeight="1" x14ac:dyDescent="0.25">
      <c r="A85" s="19" t="s">
        <v>152</v>
      </c>
      <c r="B85" s="8" t="s">
        <v>365</v>
      </c>
      <c r="D85" s="10"/>
      <c r="E85" s="11"/>
      <c r="F85" s="10"/>
      <c r="G85" s="11"/>
      <c r="H85" s="10"/>
      <c r="I85" s="11"/>
      <c r="J85" s="10"/>
      <c r="K85" s="11"/>
      <c r="L85" s="10"/>
      <c r="M85" s="11"/>
      <c r="N85" s="10">
        <f t="shared" si="4"/>
        <v>0</v>
      </c>
      <c r="O85" s="8" t="s">
        <v>35</v>
      </c>
    </row>
    <row r="86" spans="1:15" ht="18" customHeight="1" x14ac:dyDescent="0.25">
      <c r="A86" s="19" t="s">
        <v>153</v>
      </c>
      <c r="B86" s="8" t="s">
        <v>360</v>
      </c>
      <c r="D86" s="10"/>
      <c r="E86" s="11"/>
      <c r="F86" s="10"/>
      <c r="G86" s="11"/>
      <c r="H86" s="10"/>
      <c r="I86" s="11"/>
      <c r="J86" s="10"/>
      <c r="K86" s="11"/>
      <c r="L86" s="10"/>
      <c r="M86" s="11"/>
      <c r="N86" s="10">
        <f t="shared" si="4"/>
        <v>0</v>
      </c>
      <c r="O86" s="8" t="s">
        <v>35</v>
      </c>
    </row>
    <row r="87" spans="1:15" ht="18" customHeight="1" x14ac:dyDescent="0.25">
      <c r="A87" s="19" t="s">
        <v>154</v>
      </c>
      <c r="B87" s="8" t="s">
        <v>366</v>
      </c>
      <c r="D87" s="10"/>
      <c r="E87" s="11"/>
      <c r="F87" s="10"/>
      <c r="G87" s="11"/>
      <c r="H87" s="10"/>
      <c r="I87" s="11"/>
      <c r="J87" s="10"/>
      <c r="K87" s="11"/>
      <c r="L87" s="10"/>
      <c r="M87" s="11"/>
      <c r="N87" s="10">
        <f t="shared" si="4"/>
        <v>0</v>
      </c>
      <c r="O87" s="8" t="s">
        <v>35</v>
      </c>
    </row>
    <row r="88" spans="1:15" ht="18" customHeight="1" x14ac:dyDescent="0.25">
      <c r="A88" s="19" t="s">
        <v>155</v>
      </c>
      <c r="B88" s="8" t="s">
        <v>367</v>
      </c>
      <c r="D88" s="16"/>
      <c r="E88" s="11"/>
      <c r="F88" s="16"/>
      <c r="G88" s="11"/>
      <c r="H88" s="16"/>
      <c r="I88" s="11"/>
      <c r="J88" s="10"/>
      <c r="K88" s="11"/>
      <c r="L88" s="10"/>
      <c r="M88" s="11"/>
      <c r="N88" s="10">
        <f t="shared" si="4"/>
        <v>0</v>
      </c>
      <c r="O88" s="8" t="s">
        <v>35</v>
      </c>
    </row>
    <row r="89" spans="1:15" ht="18" customHeight="1" x14ac:dyDescent="0.25">
      <c r="A89" s="19" t="s">
        <v>156</v>
      </c>
      <c r="B89" s="8" t="s">
        <v>368</v>
      </c>
      <c r="D89" s="16"/>
      <c r="E89" s="12"/>
      <c r="F89" s="16"/>
      <c r="G89" s="12"/>
      <c r="H89" s="16"/>
      <c r="I89" s="11"/>
      <c r="J89" s="10"/>
      <c r="K89" s="11"/>
      <c r="L89" s="10"/>
      <c r="M89" s="11"/>
      <c r="N89" s="10">
        <f t="shared" si="4"/>
        <v>0</v>
      </c>
      <c r="O89" s="8" t="s">
        <v>36</v>
      </c>
    </row>
    <row r="90" spans="1:15" ht="18" customHeight="1" x14ac:dyDescent="0.25">
      <c r="A90" s="19" t="s">
        <v>157</v>
      </c>
      <c r="B90" s="8" t="s">
        <v>369</v>
      </c>
      <c r="D90" s="10"/>
      <c r="E90" s="12"/>
      <c r="F90" s="10"/>
      <c r="G90" s="12"/>
      <c r="H90" s="10"/>
      <c r="I90" s="11"/>
      <c r="J90" s="10"/>
      <c r="K90" s="11"/>
      <c r="L90" s="10"/>
      <c r="M90" s="11"/>
      <c r="N90" s="10">
        <f t="shared" si="4"/>
        <v>0</v>
      </c>
      <c r="O90" s="8" t="s">
        <v>76</v>
      </c>
    </row>
    <row r="91" spans="1:15" ht="18" customHeight="1" x14ac:dyDescent="0.25">
      <c r="A91" s="19" t="s">
        <v>158</v>
      </c>
      <c r="B91" s="8" t="s">
        <v>370</v>
      </c>
      <c r="D91" s="10"/>
      <c r="E91" s="11"/>
      <c r="F91" s="10"/>
      <c r="G91" s="11"/>
      <c r="H91" s="10"/>
      <c r="I91" s="11"/>
      <c r="J91" s="10"/>
      <c r="K91" s="11"/>
      <c r="L91" s="10"/>
      <c r="M91" s="11"/>
      <c r="N91" s="10">
        <f t="shared" si="4"/>
        <v>0</v>
      </c>
      <c r="O91" s="8" t="s">
        <v>58</v>
      </c>
    </row>
    <row r="92" spans="1:15" ht="18" customHeight="1" x14ac:dyDescent="0.25">
      <c r="A92" s="19" t="s">
        <v>159</v>
      </c>
      <c r="B92" s="8" t="s">
        <v>371</v>
      </c>
      <c r="D92" s="10"/>
      <c r="E92" s="11"/>
      <c r="F92" s="10"/>
      <c r="G92" s="11"/>
      <c r="H92" s="10"/>
      <c r="I92" s="11"/>
      <c r="J92" s="10"/>
      <c r="K92" s="11"/>
      <c r="L92" s="10"/>
      <c r="M92" s="11"/>
      <c r="N92" s="10">
        <f t="shared" si="4"/>
        <v>0</v>
      </c>
      <c r="O92" s="8" t="s">
        <v>49</v>
      </c>
    </row>
    <row r="93" spans="1:15" ht="18" customHeight="1" x14ac:dyDescent="0.25">
      <c r="D93" s="12"/>
      <c r="E93" s="11"/>
      <c r="F93" s="12"/>
      <c r="G93" s="11"/>
      <c r="H93" s="12"/>
      <c r="I93" s="11"/>
      <c r="J93" s="12"/>
      <c r="K93" s="11"/>
      <c r="L93" s="12"/>
      <c r="M93" s="11"/>
      <c r="N93" s="12"/>
    </row>
    <row r="94" spans="1:15" ht="18" customHeight="1" x14ac:dyDescent="0.25">
      <c r="B94" s="8" t="s">
        <v>57</v>
      </c>
      <c r="D94" s="13">
        <f>SUM(D58:D92)</f>
        <v>0</v>
      </c>
      <c r="E94" s="11"/>
      <c r="F94" s="13">
        <f>SUM(F58:F92)</f>
        <v>0</v>
      </c>
      <c r="G94" s="11"/>
      <c r="H94" s="13">
        <f>SUM(H58:H92)</f>
        <v>0</v>
      </c>
      <c r="I94" s="11"/>
      <c r="J94" s="12"/>
      <c r="K94" s="11"/>
      <c r="L94" s="12"/>
      <c r="M94" s="11"/>
      <c r="N94" s="13">
        <f>SUM(N58:N92)</f>
        <v>0</v>
      </c>
    </row>
    <row r="95" spans="1:15" ht="18" customHeight="1" x14ac:dyDescent="0.25">
      <c r="D95" s="12"/>
      <c r="E95" s="11"/>
      <c r="F95" s="12"/>
      <c r="G95" s="11"/>
      <c r="H95" s="12"/>
      <c r="I95" s="11"/>
      <c r="J95" s="12"/>
      <c r="K95" s="11"/>
      <c r="L95" s="12"/>
      <c r="M95" s="11"/>
      <c r="N95" s="12"/>
    </row>
    <row r="96" spans="1:15" ht="18" customHeight="1" x14ac:dyDescent="0.25">
      <c r="A96" s="19" t="s">
        <v>160</v>
      </c>
      <c r="B96" s="8" t="s">
        <v>372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8" ht="18" customHeight="1" x14ac:dyDescent="0.25">
      <c r="A97" s="19" t="s">
        <v>161</v>
      </c>
      <c r="B97" s="8" t="s">
        <v>373</v>
      </c>
      <c r="D97" s="10"/>
      <c r="E97" s="11"/>
      <c r="F97" s="10"/>
      <c r="G97" s="11"/>
      <c r="H97" s="10"/>
      <c r="I97" s="11"/>
      <c r="J97" s="10"/>
      <c r="K97" s="11"/>
      <c r="L97" s="10"/>
      <c r="M97" s="11"/>
      <c r="N97" s="10">
        <f>+D97-F97+H97</f>
        <v>0</v>
      </c>
      <c r="O97" s="8" t="s">
        <v>68</v>
      </c>
    </row>
    <row r="98" spans="1:18" ht="18" customHeight="1" x14ac:dyDescent="0.25">
      <c r="A98" s="19" t="s">
        <v>162</v>
      </c>
      <c r="B98" s="8" t="s">
        <v>374</v>
      </c>
      <c r="D98" s="10"/>
      <c r="E98" s="11"/>
      <c r="F98" s="10"/>
      <c r="G98" s="11"/>
      <c r="H98" s="10"/>
      <c r="I98" s="11"/>
      <c r="J98" s="10"/>
      <c r="K98" s="11"/>
      <c r="L98" s="10"/>
      <c r="M98" s="11"/>
      <c r="N98" s="10">
        <f>+D98-F98+H98</f>
        <v>0</v>
      </c>
      <c r="O98" s="8" t="s">
        <v>68</v>
      </c>
    </row>
    <row r="99" spans="1:18" ht="18" customHeight="1" x14ac:dyDescent="0.25">
      <c r="A99" s="19" t="s">
        <v>163</v>
      </c>
      <c r="B99" s="8" t="s">
        <v>375</v>
      </c>
      <c r="D99" s="10"/>
      <c r="E99" s="11"/>
      <c r="F99" s="10"/>
      <c r="G99" s="11"/>
      <c r="H99" s="10"/>
      <c r="I99" s="11"/>
      <c r="J99" s="10"/>
      <c r="K99" s="11"/>
      <c r="L99" s="10"/>
      <c r="M99" s="11"/>
      <c r="N99" s="10">
        <f>+D99-F99+H99</f>
        <v>0</v>
      </c>
      <c r="O99" s="8" t="s">
        <v>68</v>
      </c>
    </row>
    <row r="100" spans="1:18" ht="18" customHeight="1" x14ac:dyDescent="0.25">
      <c r="A100" s="19" t="s">
        <v>164</v>
      </c>
      <c r="B100" s="8" t="s">
        <v>376</v>
      </c>
      <c r="D100" s="10"/>
      <c r="E100" s="11"/>
      <c r="F100" s="10"/>
      <c r="G100" s="11"/>
      <c r="H100" s="10"/>
      <c r="I100" s="11"/>
      <c r="J100" s="10"/>
      <c r="K100" s="11"/>
      <c r="L100" s="10"/>
      <c r="M100" s="11"/>
      <c r="N100" s="10">
        <f>+D100-F100+H100</f>
        <v>0</v>
      </c>
      <c r="O100" s="8" t="s">
        <v>68</v>
      </c>
    </row>
    <row r="101" spans="1:18" ht="18" customHeight="1" x14ac:dyDescent="0.25">
      <c r="D101" s="12"/>
      <c r="E101" s="11"/>
      <c r="F101" s="12"/>
      <c r="G101" s="11"/>
      <c r="H101" s="12"/>
      <c r="I101" s="11"/>
      <c r="J101" s="12"/>
      <c r="K101" s="11"/>
      <c r="L101" s="12"/>
      <c r="M101" s="11"/>
      <c r="N101" s="12"/>
    </row>
    <row r="102" spans="1:18" ht="18" customHeight="1" x14ac:dyDescent="0.25">
      <c r="B102" s="8" t="s">
        <v>61</v>
      </c>
      <c r="D102" s="13">
        <f>SUM(D97:D100)</f>
        <v>0</v>
      </c>
      <c r="E102" s="11"/>
      <c r="F102" s="13">
        <f>SUM(F97:F100)</f>
        <v>0</v>
      </c>
      <c r="G102" s="11"/>
      <c r="H102" s="13">
        <f>SUM(H97:H100)</f>
        <v>0</v>
      </c>
      <c r="I102" s="11"/>
      <c r="J102" s="12"/>
      <c r="K102" s="11"/>
      <c r="L102" s="12"/>
      <c r="M102" s="11"/>
      <c r="N102" s="13">
        <f>SUM(N97:N100)</f>
        <v>0</v>
      </c>
    </row>
    <row r="103" spans="1:18" ht="18" customHeight="1" x14ac:dyDescent="0.25">
      <c r="D103" s="12"/>
      <c r="E103" s="11"/>
      <c r="F103" s="12"/>
      <c r="G103" s="11"/>
      <c r="H103" s="12"/>
      <c r="I103" s="11"/>
      <c r="J103" s="12"/>
      <c r="K103" s="11"/>
      <c r="L103" s="12"/>
      <c r="M103" s="11"/>
      <c r="N103" s="12"/>
    </row>
    <row r="104" spans="1:18" ht="18" customHeight="1" x14ac:dyDescent="0.25">
      <c r="A104" s="19" t="s">
        <v>165</v>
      </c>
      <c r="B104" s="8" t="s">
        <v>377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8" ht="18" customHeight="1" x14ac:dyDescent="0.25">
      <c r="A105" s="19" t="s">
        <v>166</v>
      </c>
      <c r="B105" s="8" t="s">
        <v>378</v>
      </c>
      <c r="D105" s="10"/>
      <c r="E105" s="11"/>
      <c r="F105" s="10"/>
      <c r="G105" s="11"/>
      <c r="H105" s="10"/>
      <c r="I105" s="11"/>
      <c r="J105" s="10"/>
      <c r="K105" s="11"/>
      <c r="L105" s="10"/>
      <c r="M105" s="11"/>
      <c r="N105" s="10">
        <f t="shared" ref="N105:N110" si="5">+D105-F105+H105</f>
        <v>0</v>
      </c>
      <c r="O105" s="8" t="s">
        <v>37</v>
      </c>
    </row>
    <row r="106" spans="1:18" ht="18" customHeight="1" x14ac:dyDescent="0.25">
      <c r="A106" s="19" t="s">
        <v>167</v>
      </c>
      <c r="B106" s="8" t="s">
        <v>379</v>
      </c>
      <c r="D106" s="10"/>
      <c r="E106" s="11"/>
      <c r="F106" s="10"/>
      <c r="G106" s="11"/>
      <c r="H106" s="10"/>
      <c r="I106" s="11"/>
      <c r="J106" s="10"/>
      <c r="K106" s="11"/>
      <c r="L106" s="10"/>
      <c r="M106" s="11"/>
      <c r="N106" s="10">
        <f t="shared" si="5"/>
        <v>0</v>
      </c>
      <c r="O106" s="8" t="s">
        <v>63</v>
      </c>
    </row>
    <row r="107" spans="1:18" ht="18" customHeight="1" x14ac:dyDescent="0.25">
      <c r="A107" s="19" t="s">
        <v>168</v>
      </c>
      <c r="B107" s="8" t="s">
        <v>380</v>
      </c>
      <c r="D107" s="10"/>
      <c r="E107" s="11"/>
      <c r="F107" s="10"/>
      <c r="G107" s="11"/>
      <c r="H107" s="10"/>
      <c r="I107" s="11"/>
      <c r="J107" s="10"/>
      <c r="K107" s="11"/>
      <c r="L107" s="10"/>
      <c r="M107" s="11"/>
      <c r="N107" s="10">
        <f t="shared" si="5"/>
        <v>0</v>
      </c>
      <c r="O107" s="8" t="s">
        <v>69</v>
      </c>
    </row>
    <row r="108" spans="1:18" ht="18" customHeight="1" x14ac:dyDescent="0.25">
      <c r="A108" s="19" t="s">
        <v>169</v>
      </c>
      <c r="B108" s="8" t="s">
        <v>381</v>
      </c>
      <c r="D108" s="10"/>
      <c r="E108" s="11"/>
      <c r="F108" s="10"/>
      <c r="G108" s="11"/>
      <c r="H108" s="10"/>
      <c r="I108" s="11"/>
      <c r="J108" s="10"/>
      <c r="K108" s="11"/>
      <c r="L108" s="10"/>
      <c r="M108" s="11"/>
      <c r="N108" s="10">
        <f t="shared" si="5"/>
        <v>0</v>
      </c>
      <c r="O108" s="8" t="s">
        <v>70</v>
      </c>
    </row>
    <row r="109" spans="1:18" ht="18" customHeight="1" x14ac:dyDescent="0.25">
      <c r="A109" s="19" t="s">
        <v>170</v>
      </c>
      <c r="B109" s="8" t="s">
        <v>382</v>
      </c>
      <c r="D109" s="10"/>
      <c r="E109" s="11"/>
      <c r="F109" s="10"/>
      <c r="G109" s="11"/>
      <c r="H109" s="10"/>
      <c r="I109" s="11"/>
      <c r="J109" s="10"/>
      <c r="K109" s="11"/>
      <c r="L109" s="10"/>
      <c r="M109" s="11"/>
      <c r="N109" s="10">
        <f t="shared" si="5"/>
        <v>0</v>
      </c>
      <c r="O109" s="8" t="s">
        <v>29</v>
      </c>
    </row>
    <row r="110" spans="1:18" ht="18" customHeight="1" x14ac:dyDescent="0.25">
      <c r="A110" s="19">
        <v>369</v>
      </c>
      <c r="B110" s="8" t="s">
        <v>376</v>
      </c>
      <c r="D110" s="10"/>
      <c r="E110" s="11"/>
      <c r="F110" s="10"/>
      <c r="G110" s="11"/>
      <c r="H110" s="10"/>
      <c r="I110" s="11"/>
      <c r="J110" s="10"/>
      <c r="K110" s="11"/>
      <c r="L110" s="10"/>
      <c r="M110" s="11"/>
      <c r="N110" s="10">
        <f t="shared" si="5"/>
        <v>0</v>
      </c>
      <c r="O110" s="8" t="s">
        <v>29</v>
      </c>
    </row>
    <row r="111" spans="1:18" ht="18" customHeight="1" x14ac:dyDescent="0.25">
      <c r="D111" s="12"/>
      <c r="E111" s="11"/>
      <c r="F111" s="12"/>
      <c r="G111" s="11"/>
      <c r="H111" s="12"/>
      <c r="I111" s="11"/>
      <c r="J111" s="12"/>
      <c r="K111" s="11"/>
      <c r="L111" s="12"/>
      <c r="M111" s="11"/>
      <c r="N111" s="12"/>
    </row>
    <row r="112" spans="1:18" ht="18" customHeight="1" x14ac:dyDescent="0.25">
      <c r="B112" s="8" t="s">
        <v>62</v>
      </c>
      <c r="D112" s="13">
        <f>SUM(D105:D110)</f>
        <v>0</v>
      </c>
      <c r="E112" s="12"/>
      <c r="F112" s="13">
        <f>SUM(F105:F110)</f>
        <v>0</v>
      </c>
      <c r="G112" s="12"/>
      <c r="H112" s="13">
        <f>SUM(H105:H110)</f>
        <v>0</v>
      </c>
      <c r="I112" s="12"/>
      <c r="J112" s="12"/>
      <c r="K112" s="12"/>
      <c r="L112" s="12"/>
      <c r="M112" s="12"/>
      <c r="N112" s="13">
        <f>SUM(N105:N110)</f>
        <v>0</v>
      </c>
      <c r="O112" s="9"/>
      <c r="P112" s="9"/>
      <c r="Q112" s="9"/>
      <c r="R112" s="9"/>
    </row>
    <row r="113" spans="1:15" ht="18" customHeight="1" x14ac:dyDescent="0.25">
      <c r="D113" s="10"/>
      <c r="E113" s="11"/>
      <c r="F113" s="10"/>
      <c r="G113" s="11"/>
      <c r="H113" s="10"/>
      <c r="I113" s="11"/>
      <c r="J113" s="10"/>
      <c r="K113" s="11"/>
      <c r="L113" s="10"/>
      <c r="M113" s="11"/>
      <c r="N113" s="10"/>
    </row>
    <row r="114" spans="1:15" ht="18" customHeight="1" x14ac:dyDescent="0.25">
      <c r="B114" s="8" t="s">
        <v>5</v>
      </c>
      <c r="D114" s="13">
        <f>+D112+D102+D94+D54+D24+D22</f>
        <v>0</v>
      </c>
      <c r="E114" s="11"/>
      <c r="F114" s="13">
        <f>+F112+F102+F94+F54+F24+F22</f>
        <v>0</v>
      </c>
      <c r="G114" s="11"/>
      <c r="H114" s="13">
        <f>+H112+H102+H94+H54+H24+H22</f>
        <v>0</v>
      </c>
      <c r="I114" s="11"/>
      <c r="J114" s="13"/>
      <c r="K114" s="11"/>
      <c r="L114" s="13"/>
      <c r="M114" s="11"/>
      <c r="N114" s="13">
        <f>+N112+N102+N94+N54+N24+N22</f>
        <v>0</v>
      </c>
    </row>
    <row r="115" spans="1:15" ht="18" customHeight="1" x14ac:dyDescent="0.25">
      <c r="D115" s="12"/>
      <c r="E115" s="11"/>
      <c r="F115" s="12"/>
      <c r="G115" s="11"/>
      <c r="H115" s="12"/>
      <c r="I115" s="11"/>
      <c r="J115" s="12"/>
      <c r="K115" s="11"/>
      <c r="L115" s="12"/>
      <c r="M115" s="11"/>
      <c r="N115" s="12"/>
    </row>
    <row r="116" spans="1:15" ht="18" customHeight="1" x14ac:dyDescent="0.25">
      <c r="B116" s="2" t="s">
        <v>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5" ht="18" customHeight="1" x14ac:dyDescent="0.25">
      <c r="A117" s="19" t="s">
        <v>171</v>
      </c>
      <c r="B117" s="8" t="s">
        <v>383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9"/>
    </row>
    <row r="118" spans="1:15" ht="18" customHeight="1" x14ac:dyDescent="0.25">
      <c r="A118" s="19" t="s">
        <v>172</v>
      </c>
      <c r="B118" s="8" t="s">
        <v>384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5" ht="18" customHeight="1" x14ac:dyDescent="0.25">
      <c r="A119" s="19" t="s">
        <v>173</v>
      </c>
      <c r="B119" s="8" t="s">
        <v>385</v>
      </c>
      <c r="D119" s="10"/>
      <c r="E119" s="11"/>
      <c r="F119" s="10"/>
      <c r="G119" s="11"/>
      <c r="H119" s="10"/>
      <c r="I119" s="11"/>
      <c r="J119" s="10"/>
      <c r="K119" s="11"/>
      <c r="L119" s="10"/>
      <c r="M119" s="11"/>
      <c r="N119" s="10">
        <f>+D119+F119-H119</f>
        <v>0</v>
      </c>
    </row>
    <row r="120" spans="1:15" ht="18" customHeight="1" x14ac:dyDescent="0.25">
      <c r="A120" s="19" t="s">
        <v>174</v>
      </c>
      <c r="B120" s="8" t="s">
        <v>386</v>
      </c>
      <c r="D120" s="10"/>
      <c r="E120" s="11"/>
      <c r="F120" s="10"/>
      <c r="G120" s="11"/>
      <c r="H120" s="10"/>
      <c r="I120" s="11"/>
      <c r="J120" s="10"/>
      <c r="K120" s="11"/>
      <c r="L120" s="10"/>
      <c r="M120" s="11"/>
      <c r="N120" s="10">
        <f>+D120+F120-H120</f>
        <v>0</v>
      </c>
    </row>
    <row r="121" spans="1:15" ht="18" customHeight="1" x14ac:dyDescent="0.25">
      <c r="A121" s="19" t="s">
        <v>175</v>
      </c>
      <c r="B121" s="8" t="s">
        <v>387</v>
      </c>
      <c r="D121" s="10"/>
      <c r="E121" s="11"/>
      <c r="F121" s="10"/>
      <c r="G121" s="11"/>
      <c r="H121" s="10"/>
      <c r="I121" s="11"/>
      <c r="J121" s="10"/>
      <c r="K121" s="11"/>
      <c r="L121" s="10"/>
      <c r="M121" s="11"/>
      <c r="N121" s="10">
        <f>+D121+F121-H121</f>
        <v>0</v>
      </c>
    </row>
    <row r="122" spans="1:15" ht="18" customHeight="1" x14ac:dyDescent="0.25">
      <c r="A122" s="19" t="s">
        <v>176</v>
      </c>
      <c r="B122" s="8" t="s">
        <v>388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5" ht="18" customHeight="1" x14ac:dyDescent="0.25">
      <c r="A123" s="19" t="s">
        <v>177</v>
      </c>
      <c r="B123" s="8" t="s">
        <v>389</v>
      </c>
      <c r="D123" s="10"/>
      <c r="E123" s="11"/>
      <c r="F123" s="10"/>
      <c r="G123" s="11"/>
      <c r="H123" s="10"/>
      <c r="I123" s="11"/>
      <c r="J123" s="10"/>
      <c r="K123" s="11"/>
      <c r="L123" s="10"/>
      <c r="M123" s="11"/>
      <c r="N123" s="10">
        <f>+D123+F123-H123</f>
        <v>0</v>
      </c>
    </row>
    <row r="124" spans="1:15" ht="18" customHeight="1" x14ac:dyDescent="0.25">
      <c r="A124" s="19" t="s">
        <v>178</v>
      </c>
      <c r="B124" s="8" t="s">
        <v>390</v>
      </c>
      <c r="D124" s="10"/>
      <c r="E124" s="11"/>
      <c r="F124" s="10"/>
      <c r="G124" s="11"/>
      <c r="H124" s="10"/>
      <c r="I124" s="11"/>
      <c r="J124" s="10"/>
      <c r="K124" s="11"/>
      <c r="L124" s="10"/>
      <c r="M124" s="11"/>
      <c r="N124" s="10">
        <f>+D124+F124-H124</f>
        <v>0</v>
      </c>
    </row>
    <row r="125" spans="1:15" ht="18" customHeight="1" x14ac:dyDescent="0.25">
      <c r="A125" s="19" t="s">
        <v>179</v>
      </c>
      <c r="B125" s="8" t="s">
        <v>391</v>
      </c>
      <c r="D125" s="10"/>
      <c r="E125" s="11"/>
      <c r="F125" s="10"/>
      <c r="G125" s="11"/>
      <c r="H125" s="10"/>
      <c r="I125" s="11"/>
      <c r="J125" s="10"/>
      <c r="K125" s="11"/>
      <c r="L125" s="10"/>
      <c r="M125" s="11"/>
      <c r="N125" s="10">
        <f>+D125+F125-H125</f>
        <v>0</v>
      </c>
    </row>
    <row r="126" spans="1:15" ht="18" customHeight="1" x14ac:dyDescent="0.25">
      <c r="A126" s="19" t="s">
        <v>180</v>
      </c>
      <c r="B126" s="8" t="s">
        <v>350</v>
      </c>
      <c r="D126" s="10"/>
      <c r="E126" s="11"/>
      <c r="F126" s="10"/>
      <c r="G126" s="11"/>
      <c r="H126" s="10"/>
      <c r="I126" s="11"/>
      <c r="J126" s="10"/>
      <c r="K126" s="11"/>
      <c r="L126" s="10"/>
      <c r="M126" s="11"/>
      <c r="N126" s="10">
        <f>+D126+F126-H126</f>
        <v>0</v>
      </c>
    </row>
    <row r="127" spans="1:15" ht="18" customHeight="1" x14ac:dyDescent="0.25"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5" ht="18" customHeight="1" x14ac:dyDescent="0.25">
      <c r="A128" s="19" t="s">
        <v>181</v>
      </c>
      <c r="B128" s="8" t="s">
        <v>392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ht="18" customHeight="1" x14ac:dyDescent="0.25">
      <c r="A129" s="19" t="s">
        <v>182</v>
      </c>
      <c r="B129" s="8" t="s">
        <v>393</v>
      </c>
      <c r="D129" s="10"/>
      <c r="E129" s="11"/>
      <c r="F129" s="10"/>
      <c r="G129" s="11"/>
      <c r="H129" s="10"/>
      <c r="I129" s="11"/>
      <c r="J129" s="10"/>
      <c r="K129" s="11"/>
      <c r="L129" s="10"/>
      <c r="M129" s="11"/>
      <c r="N129" s="10">
        <f>+D129+F129-H129</f>
        <v>0</v>
      </c>
    </row>
    <row r="130" spans="1:14" ht="18" customHeight="1" x14ac:dyDescent="0.25">
      <c r="A130" s="19" t="s">
        <v>183</v>
      </c>
      <c r="B130" s="8" t="s">
        <v>394</v>
      </c>
      <c r="D130" s="10"/>
      <c r="E130" s="11"/>
      <c r="F130" s="10"/>
      <c r="G130" s="11"/>
      <c r="H130" s="10"/>
      <c r="I130" s="11"/>
      <c r="J130" s="10"/>
      <c r="K130" s="11"/>
      <c r="L130" s="10"/>
      <c r="M130" s="11"/>
      <c r="N130" s="10">
        <f>+D130+F130-H130</f>
        <v>0</v>
      </c>
    </row>
    <row r="131" spans="1:14" ht="18" customHeight="1" x14ac:dyDescent="0.25">
      <c r="A131" s="19" t="s">
        <v>184</v>
      </c>
      <c r="B131" s="8" t="s">
        <v>395</v>
      </c>
      <c r="D131" s="10"/>
      <c r="E131" s="11"/>
      <c r="F131" s="10"/>
      <c r="G131" s="11"/>
      <c r="H131" s="10"/>
      <c r="I131" s="11"/>
      <c r="J131" s="10"/>
      <c r="K131" s="11"/>
      <c r="L131" s="10"/>
      <c r="M131" s="11"/>
      <c r="N131" s="10">
        <f>+D131+F131-H131</f>
        <v>0</v>
      </c>
    </row>
    <row r="132" spans="1:14" ht="18" customHeight="1" x14ac:dyDescent="0.25">
      <c r="A132" s="19" t="s">
        <v>185</v>
      </c>
      <c r="B132" s="8" t="s">
        <v>325</v>
      </c>
      <c r="D132" s="10"/>
      <c r="E132" s="11"/>
      <c r="F132" s="10"/>
      <c r="G132" s="11"/>
      <c r="H132" s="10"/>
      <c r="I132" s="11"/>
      <c r="J132" s="10"/>
      <c r="K132" s="11"/>
      <c r="L132" s="10"/>
      <c r="M132" s="11"/>
      <c r="N132" s="10">
        <f>+D132+F132-H132</f>
        <v>0</v>
      </c>
    </row>
    <row r="133" spans="1:14" ht="18" customHeight="1" x14ac:dyDescent="0.25">
      <c r="A133" s="19">
        <v>159</v>
      </c>
      <c r="B133" s="8" t="s">
        <v>350</v>
      </c>
      <c r="D133" s="10"/>
      <c r="E133" s="11"/>
      <c r="F133" s="10"/>
      <c r="G133" s="11"/>
      <c r="H133" s="10"/>
      <c r="I133" s="11"/>
      <c r="J133" s="10"/>
      <c r="K133" s="11"/>
      <c r="L133" s="10"/>
      <c r="M133" s="11"/>
      <c r="N133" s="10">
        <f>+D133+F133-H133</f>
        <v>0</v>
      </c>
    </row>
    <row r="134" spans="1:14" ht="18" customHeight="1" x14ac:dyDescent="0.25"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ht="18" customHeight="1" x14ac:dyDescent="0.25">
      <c r="A135" s="19" t="s">
        <v>504</v>
      </c>
      <c r="B135" s="8" t="s">
        <v>505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ht="18" customHeight="1" x14ac:dyDescent="0.25">
      <c r="A136" s="19" t="s">
        <v>186</v>
      </c>
      <c r="B136" s="8" t="s">
        <v>396</v>
      </c>
      <c r="D136" s="10"/>
      <c r="E136" s="11"/>
      <c r="F136" s="10"/>
      <c r="G136" s="11"/>
      <c r="H136" s="10"/>
      <c r="I136" s="11"/>
      <c r="J136" s="10"/>
      <c r="K136" s="11"/>
      <c r="L136" s="10"/>
      <c r="M136" s="11"/>
      <c r="N136" s="10">
        <f t="shared" ref="N136:N147" si="6">+D136+F136-H136</f>
        <v>0</v>
      </c>
    </row>
    <row r="137" spans="1:14" ht="18" customHeight="1" x14ac:dyDescent="0.25">
      <c r="A137" s="19" t="s">
        <v>187</v>
      </c>
      <c r="B137" s="8" t="s">
        <v>397</v>
      </c>
      <c r="D137" s="10"/>
      <c r="E137" s="11"/>
      <c r="F137" s="10"/>
      <c r="G137" s="11"/>
      <c r="H137" s="10"/>
      <c r="I137" s="11"/>
      <c r="J137" s="10"/>
      <c r="K137" s="11"/>
      <c r="L137" s="10"/>
      <c r="M137" s="11"/>
      <c r="N137" s="10">
        <f t="shared" si="6"/>
        <v>0</v>
      </c>
    </row>
    <row r="138" spans="1:14" ht="18" customHeight="1" x14ac:dyDescent="0.25">
      <c r="A138" s="19" t="s">
        <v>188</v>
      </c>
      <c r="B138" s="8" t="s">
        <v>398</v>
      </c>
      <c r="D138" s="10"/>
      <c r="E138" s="11"/>
      <c r="F138" s="10"/>
      <c r="G138" s="11"/>
      <c r="H138" s="10"/>
      <c r="I138" s="11"/>
      <c r="J138" s="10"/>
      <c r="K138" s="11"/>
      <c r="L138" s="10"/>
      <c r="M138" s="11"/>
      <c r="N138" s="10">
        <f t="shared" si="6"/>
        <v>0</v>
      </c>
    </row>
    <row r="139" spans="1:14" ht="18" customHeight="1" x14ac:dyDescent="0.25">
      <c r="A139" s="19" t="s">
        <v>189</v>
      </c>
      <c r="B139" s="8" t="s">
        <v>399</v>
      </c>
      <c r="D139" s="10"/>
      <c r="E139" s="11"/>
      <c r="F139" s="10"/>
      <c r="G139" s="11"/>
      <c r="H139" s="10"/>
      <c r="I139" s="11"/>
      <c r="J139" s="10"/>
      <c r="K139" s="11"/>
      <c r="L139" s="10"/>
      <c r="M139" s="11"/>
      <c r="N139" s="10">
        <f t="shared" si="6"/>
        <v>0</v>
      </c>
    </row>
    <row r="140" spans="1:14" ht="18" customHeight="1" x14ac:dyDescent="0.25">
      <c r="A140" s="19" t="s">
        <v>190</v>
      </c>
      <c r="B140" s="8" t="s">
        <v>400</v>
      </c>
      <c r="D140" s="10"/>
      <c r="E140" s="11"/>
      <c r="F140" s="10"/>
      <c r="G140" s="11"/>
      <c r="H140" s="10"/>
      <c r="I140" s="11"/>
      <c r="J140" s="10"/>
      <c r="K140" s="11"/>
      <c r="L140" s="10"/>
      <c r="M140" s="11"/>
      <c r="N140" s="10">
        <f t="shared" si="6"/>
        <v>0</v>
      </c>
    </row>
    <row r="141" spans="1:14" ht="18" customHeight="1" x14ac:dyDescent="0.25">
      <c r="A141" s="19" t="s">
        <v>191</v>
      </c>
      <c r="B141" s="8" t="s">
        <v>401</v>
      </c>
      <c r="D141" s="10"/>
      <c r="E141" s="11"/>
      <c r="F141" s="10"/>
      <c r="G141" s="11"/>
      <c r="H141" s="10"/>
      <c r="I141" s="11"/>
      <c r="J141" s="10"/>
      <c r="K141" s="11"/>
      <c r="L141" s="10"/>
      <c r="M141" s="11"/>
      <c r="N141" s="10">
        <f t="shared" si="6"/>
        <v>0</v>
      </c>
    </row>
    <row r="142" spans="1:14" ht="18" customHeight="1" x14ac:dyDescent="0.25">
      <c r="A142" s="19" t="s">
        <v>192</v>
      </c>
      <c r="B142" s="8" t="s">
        <v>402</v>
      </c>
      <c r="D142" s="10"/>
      <c r="E142" s="11"/>
      <c r="F142" s="10"/>
      <c r="G142" s="11"/>
      <c r="H142" s="10"/>
      <c r="I142" s="11"/>
      <c r="J142" s="10"/>
      <c r="K142" s="11"/>
      <c r="L142" s="10"/>
      <c r="M142" s="11"/>
      <c r="N142" s="10">
        <f t="shared" si="6"/>
        <v>0</v>
      </c>
    </row>
    <row r="143" spans="1:14" ht="18" customHeight="1" x14ac:dyDescent="0.25">
      <c r="A143" s="19" t="s">
        <v>193</v>
      </c>
      <c r="B143" s="8" t="s">
        <v>403</v>
      </c>
      <c r="D143" s="10"/>
      <c r="E143" s="11"/>
      <c r="F143" s="10"/>
      <c r="G143" s="11"/>
      <c r="H143" s="10"/>
      <c r="I143" s="11"/>
      <c r="J143" s="10"/>
      <c r="K143" s="11"/>
      <c r="L143" s="10"/>
      <c r="M143" s="11"/>
      <c r="N143" s="10">
        <f t="shared" si="6"/>
        <v>0</v>
      </c>
    </row>
    <row r="144" spans="1:14" ht="18" customHeight="1" x14ac:dyDescent="0.25">
      <c r="A144" s="19" t="s">
        <v>194</v>
      </c>
      <c r="B144" s="8" t="s">
        <v>350</v>
      </c>
      <c r="D144" s="10"/>
      <c r="E144" s="11"/>
      <c r="F144" s="10"/>
      <c r="G144" s="11"/>
      <c r="H144" s="10"/>
      <c r="I144" s="11"/>
      <c r="J144" s="10"/>
      <c r="K144" s="11"/>
      <c r="L144" s="10"/>
      <c r="M144" s="11"/>
      <c r="N144" s="10">
        <f>+D144+F144-H144</f>
        <v>0</v>
      </c>
    </row>
    <row r="145" spans="1:15" ht="18" customHeight="1" x14ac:dyDescent="0.25">
      <c r="A145" s="19" t="s">
        <v>195</v>
      </c>
      <c r="B145" s="8" t="s">
        <v>404</v>
      </c>
      <c r="D145" s="10"/>
      <c r="E145" s="11"/>
      <c r="F145" s="10"/>
      <c r="G145" s="11"/>
      <c r="H145" s="10"/>
      <c r="I145" s="11"/>
      <c r="J145" s="10"/>
      <c r="K145" s="11"/>
      <c r="L145" s="10"/>
      <c r="M145" s="11"/>
      <c r="N145" s="10">
        <f>+D145+F145-H145</f>
        <v>0</v>
      </c>
    </row>
    <row r="146" spans="1:15" ht="18" customHeight="1" x14ac:dyDescent="0.25">
      <c r="A146" s="19" t="s">
        <v>196</v>
      </c>
      <c r="B146" s="8" t="s">
        <v>405</v>
      </c>
      <c r="D146" s="10"/>
      <c r="E146" s="11"/>
      <c r="F146" s="10"/>
      <c r="G146" s="11"/>
      <c r="H146" s="10"/>
      <c r="I146" s="11"/>
      <c r="J146" s="10"/>
      <c r="K146" s="11"/>
      <c r="L146" s="10"/>
      <c r="M146" s="11"/>
      <c r="N146" s="10">
        <f>+D146+F146-H146</f>
        <v>0</v>
      </c>
    </row>
    <row r="147" spans="1:15" ht="18" customHeight="1" x14ac:dyDescent="0.25">
      <c r="A147" s="19" t="s">
        <v>197</v>
      </c>
      <c r="B147" s="8" t="s">
        <v>406</v>
      </c>
      <c r="D147" s="10"/>
      <c r="E147" s="11"/>
      <c r="F147" s="10"/>
      <c r="G147" s="11"/>
      <c r="H147" s="10"/>
      <c r="I147" s="11"/>
      <c r="J147" s="10"/>
      <c r="K147" s="11"/>
      <c r="L147" s="10"/>
      <c r="M147" s="11"/>
      <c r="N147" s="10">
        <f t="shared" si="6"/>
        <v>0</v>
      </c>
    </row>
    <row r="148" spans="1:15" ht="18" customHeight="1" x14ac:dyDescent="0.25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5" ht="18" customHeight="1" x14ac:dyDescent="0.25">
      <c r="B149" s="8" t="s">
        <v>1</v>
      </c>
      <c r="D149" s="13">
        <f>SUM(D119:D147)</f>
        <v>0</v>
      </c>
      <c r="E149" s="11"/>
      <c r="F149" s="13">
        <f>SUM(F119:F147)</f>
        <v>0</v>
      </c>
      <c r="G149" s="11"/>
      <c r="H149" s="13">
        <f>SUM(H119:H147)</f>
        <v>0</v>
      </c>
      <c r="I149" s="11"/>
      <c r="J149" s="13"/>
      <c r="K149" s="11"/>
      <c r="L149" s="13"/>
      <c r="M149" s="11"/>
      <c r="N149" s="13">
        <f>SUM(N119:N147)</f>
        <v>0</v>
      </c>
      <c r="O149" s="8" t="s">
        <v>38</v>
      </c>
    </row>
    <row r="150" spans="1:15" ht="18" customHeight="1" x14ac:dyDescent="0.25"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5" ht="18" customHeight="1" x14ac:dyDescent="0.25">
      <c r="A151" s="19" t="s">
        <v>198</v>
      </c>
      <c r="B151" s="8" t="s">
        <v>407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5" ht="18" customHeight="1" x14ac:dyDescent="0.25">
      <c r="A152" s="19" t="s">
        <v>199</v>
      </c>
      <c r="B152" s="8" t="s">
        <v>408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8" customHeight="1" x14ac:dyDescent="0.25">
      <c r="A153" s="19" t="s">
        <v>200</v>
      </c>
      <c r="B153" s="8" t="s">
        <v>409</v>
      </c>
      <c r="D153" s="10"/>
      <c r="E153" s="11"/>
      <c r="F153" s="10"/>
      <c r="G153" s="11"/>
      <c r="H153" s="10"/>
      <c r="I153" s="11"/>
      <c r="J153" s="10"/>
      <c r="K153" s="11"/>
      <c r="L153" s="10"/>
      <c r="M153" s="11"/>
      <c r="N153" s="10">
        <f t="shared" ref="N153:N158" si="7">+D153+F153-H153</f>
        <v>0</v>
      </c>
    </row>
    <row r="154" spans="1:15" ht="18" customHeight="1" x14ac:dyDescent="0.25">
      <c r="A154" s="19" t="s">
        <v>201</v>
      </c>
      <c r="B154" s="8" t="s">
        <v>410</v>
      </c>
      <c r="D154" s="10"/>
      <c r="E154" s="11"/>
      <c r="F154" s="10"/>
      <c r="G154" s="11"/>
      <c r="H154" s="10"/>
      <c r="I154" s="11"/>
      <c r="J154" s="10"/>
      <c r="K154" s="11"/>
      <c r="L154" s="10"/>
      <c r="M154" s="11"/>
      <c r="N154" s="10">
        <f t="shared" si="7"/>
        <v>0</v>
      </c>
    </row>
    <row r="155" spans="1:15" ht="18" customHeight="1" x14ac:dyDescent="0.25">
      <c r="A155" s="19" t="s">
        <v>202</v>
      </c>
      <c r="B155" s="8" t="s">
        <v>411</v>
      </c>
      <c r="D155" s="10"/>
      <c r="E155" s="11"/>
      <c r="F155" s="10"/>
      <c r="G155" s="11"/>
      <c r="H155" s="10"/>
      <c r="I155" s="11"/>
      <c r="J155" s="10"/>
      <c r="K155" s="11"/>
      <c r="L155" s="10"/>
      <c r="M155" s="11"/>
      <c r="N155" s="10">
        <f t="shared" si="7"/>
        <v>0</v>
      </c>
    </row>
    <row r="156" spans="1:15" ht="18" customHeight="1" x14ac:dyDescent="0.25">
      <c r="A156" s="19" t="s">
        <v>203</v>
      </c>
      <c r="B156" s="8" t="s">
        <v>412</v>
      </c>
      <c r="D156" s="10"/>
      <c r="E156" s="11"/>
      <c r="F156" s="10"/>
      <c r="G156" s="11"/>
      <c r="H156" s="10"/>
      <c r="I156" s="11"/>
      <c r="J156" s="10"/>
      <c r="K156" s="11"/>
      <c r="L156" s="10"/>
      <c r="M156" s="11"/>
      <c r="N156" s="10">
        <f t="shared" si="7"/>
        <v>0</v>
      </c>
    </row>
    <row r="157" spans="1:15" ht="18" customHeight="1" x14ac:dyDescent="0.25">
      <c r="A157" s="19" t="s">
        <v>204</v>
      </c>
      <c r="B157" s="8" t="s">
        <v>413</v>
      </c>
      <c r="D157" s="10"/>
      <c r="E157" s="11"/>
      <c r="F157" s="10"/>
      <c r="G157" s="11"/>
      <c r="H157" s="10"/>
      <c r="I157" s="11"/>
      <c r="J157" s="10"/>
      <c r="K157" s="11"/>
      <c r="L157" s="10"/>
      <c r="M157" s="11"/>
      <c r="N157" s="10">
        <f t="shared" si="7"/>
        <v>0</v>
      </c>
    </row>
    <row r="158" spans="1:15" ht="18" customHeight="1" x14ac:dyDescent="0.25">
      <c r="A158" s="19" t="s">
        <v>205</v>
      </c>
      <c r="B158" s="8" t="s">
        <v>414</v>
      </c>
      <c r="D158" s="10"/>
      <c r="E158" s="11"/>
      <c r="F158" s="10"/>
      <c r="G158" s="11"/>
      <c r="H158" s="10"/>
      <c r="I158" s="11"/>
      <c r="J158" s="10"/>
      <c r="K158" s="11"/>
      <c r="L158" s="10"/>
      <c r="M158" s="11"/>
      <c r="N158" s="10">
        <f t="shared" si="7"/>
        <v>0</v>
      </c>
    </row>
    <row r="159" spans="1:15" ht="18" customHeight="1" x14ac:dyDescent="0.25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5" ht="18" customHeight="1" x14ac:dyDescent="0.25">
      <c r="A160" s="19" t="s">
        <v>206</v>
      </c>
      <c r="B160" s="8" t="s">
        <v>415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5" ht="18" customHeight="1" x14ac:dyDescent="0.25">
      <c r="A161" s="19" t="s">
        <v>207</v>
      </c>
      <c r="B161" s="8" t="s">
        <v>416</v>
      </c>
      <c r="D161" s="10"/>
      <c r="E161" s="11"/>
      <c r="F161" s="10"/>
      <c r="G161" s="11"/>
      <c r="H161" s="10"/>
      <c r="I161" s="11"/>
      <c r="J161" s="10"/>
      <c r="K161" s="11"/>
      <c r="L161" s="10"/>
      <c r="M161" s="11"/>
      <c r="N161" s="10">
        <f>+D161+F161-H161</f>
        <v>0</v>
      </c>
    </row>
    <row r="162" spans="1:15" ht="18" customHeight="1" x14ac:dyDescent="0.25">
      <c r="A162" s="19" t="s">
        <v>208</v>
      </c>
      <c r="B162" s="8" t="s">
        <v>417</v>
      </c>
      <c r="D162" s="10"/>
      <c r="E162" s="11"/>
      <c r="F162" s="10"/>
      <c r="G162" s="11"/>
      <c r="H162" s="10"/>
      <c r="I162" s="11"/>
      <c r="J162" s="10"/>
      <c r="K162" s="11"/>
      <c r="L162" s="10"/>
      <c r="M162" s="11"/>
      <c r="N162" s="10">
        <f>+D162+F162-H162</f>
        <v>0</v>
      </c>
    </row>
    <row r="163" spans="1:15" ht="18" customHeight="1" x14ac:dyDescent="0.25">
      <c r="A163" s="19" t="s">
        <v>209</v>
      </c>
      <c r="B163" s="8" t="s">
        <v>418</v>
      </c>
      <c r="D163" s="10"/>
      <c r="E163" s="11"/>
      <c r="F163" s="10"/>
      <c r="G163" s="11"/>
      <c r="H163" s="10"/>
      <c r="I163" s="11"/>
      <c r="J163" s="10"/>
      <c r="K163" s="11"/>
      <c r="L163" s="10"/>
      <c r="M163" s="11"/>
      <c r="N163" s="10">
        <f>+D163+F163-H163</f>
        <v>0</v>
      </c>
    </row>
    <row r="164" spans="1:15" ht="18" customHeight="1" x14ac:dyDescent="0.25">
      <c r="A164" s="19" t="s">
        <v>210</v>
      </c>
      <c r="B164" s="8" t="s">
        <v>419</v>
      </c>
      <c r="D164" s="10"/>
      <c r="E164" s="11"/>
      <c r="F164" s="10"/>
      <c r="G164" s="11"/>
      <c r="H164" s="10"/>
      <c r="I164" s="11"/>
      <c r="J164" s="10"/>
      <c r="K164" s="11"/>
      <c r="L164" s="10"/>
      <c r="M164" s="11"/>
      <c r="N164" s="10">
        <f>+D164+F164-H164</f>
        <v>0</v>
      </c>
    </row>
    <row r="165" spans="1:15" ht="18" customHeight="1" x14ac:dyDescent="0.25">
      <c r="A165" s="19" t="s">
        <v>211</v>
      </c>
      <c r="B165" s="8" t="s">
        <v>420</v>
      </c>
      <c r="D165" s="10"/>
      <c r="E165" s="11"/>
      <c r="F165" s="10"/>
      <c r="G165" s="11"/>
      <c r="H165" s="10"/>
      <c r="I165" s="11"/>
      <c r="J165" s="10"/>
      <c r="K165" s="11"/>
      <c r="L165" s="10"/>
      <c r="M165" s="11"/>
      <c r="N165" s="10">
        <f>+D165+F165-H165</f>
        <v>0</v>
      </c>
    </row>
    <row r="166" spans="1:15" ht="18" customHeight="1" x14ac:dyDescent="0.25"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5" ht="18" customHeight="1" x14ac:dyDescent="0.25">
      <c r="B167" s="8" t="s">
        <v>7</v>
      </c>
      <c r="D167" s="13">
        <f>SUM(D153:D165)</f>
        <v>0</v>
      </c>
      <c r="E167" s="11"/>
      <c r="F167" s="13">
        <f>SUM(F153:F165)</f>
        <v>0</v>
      </c>
      <c r="G167" s="11"/>
      <c r="H167" s="13">
        <f>SUM(H153:H165)</f>
        <v>0</v>
      </c>
      <c r="I167" s="11"/>
      <c r="J167" s="13"/>
      <c r="K167" s="11"/>
      <c r="L167" s="13"/>
      <c r="M167" s="11"/>
      <c r="N167" s="13">
        <f>SUM(N153:N165)</f>
        <v>0</v>
      </c>
      <c r="O167" s="8" t="s">
        <v>39</v>
      </c>
    </row>
    <row r="168" spans="1:15" ht="18" customHeight="1" x14ac:dyDescent="0.25"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5" ht="18" customHeight="1" x14ac:dyDescent="0.25">
      <c r="A169" s="19" t="s">
        <v>212</v>
      </c>
      <c r="B169" s="8" t="s">
        <v>421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5" ht="18" customHeight="1" x14ac:dyDescent="0.25">
      <c r="A170" s="19" t="s">
        <v>213</v>
      </c>
      <c r="B170" s="8" t="s">
        <v>422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5" ht="18" customHeight="1" x14ac:dyDescent="0.25">
      <c r="A171" s="19" t="s">
        <v>214</v>
      </c>
      <c r="B171" s="8" t="s">
        <v>423</v>
      </c>
      <c r="D171" s="10"/>
      <c r="E171" s="11"/>
      <c r="F171" s="10"/>
      <c r="G171" s="11"/>
      <c r="H171" s="10"/>
      <c r="I171" s="11"/>
      <c r="J171" s="10"/>
      <c r="K171" s="11"/>
      <c r="L171" s="10"/>
      <c r="M171" s="11"/>
      <c r="N171" s="10">
        <f>+D171+F171-H171</f>
        <v>0</v>
      </c>
    </row>
    <row r="172" spans="1:15" ht="18" customHeight="1" x14ac:dyDescent="0.25">
      <c r="D172" s="12"/>
      <c r="E172" s="11"/>
      <c r="F172" s="12"/>
      <c r="G172" s="11"/>
      <c r="H172" s="12"/>
      <c r="I172" s="11"/>
      <c r="J172" s="12"/>
      <c r="K172" s="11"/>
      <c r="L172" s="12"/>
      <c r="M172" s="11"/>
      <c r="N172" s="12"/>
    </row>
    <row r="173" spans="1:15" ht="18" customHeight="1" x14ac:dyDescent="0.25">
      <c r="A173" s="19" t="s">
        <v>215</v>
      </c>
      <c r="B173" s="8" t="s">
        <v>424</v>
      </c>
      <c r="D173" s="11"/>
      <c r="E173" s="11"/>
      <c r="F173" s="12"/>
      <c r="G173" s="12"/>
      <c r="H173" s="12"/>
      <c r="I173" s="11"/>
      <c r="J173" s="11"/>
      <c r="K173" s="11"/>
      <c r="L173" s="11"/>
      <c r="M173" s="11"/>
      <c r="N173" s="11"/>
    </row>
    <row r="174" spans="1:15" ht="18" customHeight="1" x14ac:dyDescent="0.25">
      <c r="A174" s="19" t="s">
        <v>216</v>
      </c>
      <c r="B174" s="8" t="s">
        <v>425</v>
      </c>
      <c r="D174" s="10"/>
      <c r="E174" s="11"/>
      <c r="F174" s="10"/>
      <c r="G174" s="11"/>
      <c r="H174" s="10"/>
      <c r="I174" s="11"/>
      <c r="J174" s="10"/>
      <c r="K174" s="11"/>
      <c r="L174" s="10"/>
      <c r="M174" s="11"/>
      <c r="N174" s="10">
        <f>+D174+F174-H174</f>
        <v>0</v>
      </c>
    </row>
    <row r="175" spans="1:15" ht="18" customHeight="1" x14ac:dyDescent="0.25">
      <c r="A175" s="19" t="s">
        <v>217</v>
      </c>
      <c r="B175" s="8" t="s">
        <v>426</v>
      </c>
      <c r="D175" s="10"/>
      <c r="E175" s="11"/>
      <c r="F175" s="10"/>
      <c r="G175" s="11"/>
      <c r="H175" s="10"/>
      <c r="I175" s="11"/>
      <c r="J175" s="10"/>
      <c r="K175" s="11"/>
      <c r="L175" s="10"/>
      <c r="M175" s="11"/>
      <c r="N175" s="10">
        <f>+D175+F175-H175</f>
        <v>0</v>
      </c>
    </row>
    <row r="176" spans="1:15" ht="18" customHeight="1" x14ac:dyDescent="0.25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5" ht="18" customHeight="1" x14ac:dyDescent="0.25">
      <c r="A177" s="19" t="s">
        <v>218</v>
      </c>
      <c r="B177" s="8" t="s">
        <v>427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5" ht="18" customHeight="1" x14ac:dyDescent="0.25">
      <c r="A178" s="19" t="s">
        <v>219</v>
      </c>
      <c r="B178" s="8" t="s">
        <v>428</v>
      </c>
      <c r="D178" s="10"/>
      <c r="E178" s="11"/>
      <c r="F178" s="10"/>
      <c r="G178" s="11"/>
      <c r="H178" s="10"/>
      <c r="I178" s="11"/>
      <c r="J178" s="10"/>
      <c r="K178" s="11"/>
      <c r="L178" s="10"/>
      <c r="M178" s="11"/>
      <c r="N178" s="10">
        <f>+D178+F178-H178</f>
        <v>0</v>
      </c>
    </row>
    <row r="179" spans="1:15" ht="18" customHeight="1" x14ac:dyDescent="0.25">
      <c r="A179" s="19" t="s">
        <v>220</v>
      </c>
      <c r="B179" s="8" t="s">
        <v>429</v>
      </c>
      <c r="D179" s="10"/>
      <c r="E179" s="11"/>
      <c r="F179" s="10"/>
      <c r="G179" s="11"/>
      <c r="H179" s="10"/>
      <c r="I179" s="11"/>
      <c r="J179" s="10"/>
      <c r="K179" s="11"/>
      <c r="L179" s="10"/>
      <c r="M179" s="11"/>
      <c r="N179" s="10">
        <f>+D179+F179-H179</f>
        <v>0</v>
      </c>
    </row>
    <row r="180" spans="1:15" ht="18" customHeight="1" x14ac:dyDescent="0.25">
      <c r="A180" s="19">
        <v>333</v>
      </c>
      <c r="B180" s="8" t="s">
        <v>506</v>
      </c>
      <c r="D180" s="10"/>
      <c r="E180" s="11"/>
      <c r="F180" s="10"/>
      <c r="G180" s="11"/>
      <c r="H180" s="10"/>
      <c r="I180" s="11"/>
      <c r="J180" s="10"/>
      <c r="K180" s="11"/>
      <c r="L180" s="10"/>
      <c r="M180" s="11"/>
      <c r="N180" s="10">
        <f>+D180+F180-H180</f>
        <v>0</v>
      </c>
    </row>
    <row r="181" spans="1:15" ht="18" customHeight="1" x14ac:dyDescent="0.25"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5" ht="18" customHeight="1" x14ac:dyDescent="0.25">
      <c r="A182" s="19" t="s">
        <v>221</v>
      </c>
      <c r="B182" s="8" t="s">
        <v>430</v>
      </c>
      <c r="D182" s="10"/>
      <c r="E182" s="11"/>
      <c r="F182" s="10"/>
      <c r="G182" s="11"/>
      <c r="H182" s="10"/>
      <c r="I182" s="11"/>
      <c r="J182" s="10"/>
      <c r="K182" s="11"/>
      <c r="L182" s="10"/>
      <c r="M182" s="11"/>
      <c r="N182" s="10">
        <f>+D182+F182-H182</f>
        <v>0</v>
      </c>
    </row>
    <row r="183" spans="1:15" ht="18" customHeight="1" x14ac:dyDescent="0.25"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5" ht="18" customHeight="1" x14ac:dyDescent="0.25">
      <c r="A184" s="19" t="s">
        <v>222</v>
      </c>
      <c r="B184" s="8" t="s">
        <v>431</v>
      </c>
      <c r="D184" s="10"/>
      <c r="E184" s="11"/>
      <c r="F184" s="10"/>
      <c r="G184" s="11"/>
      <c r="H184" s="10"/>
      <c r="I184" s="11"/>
      <c r="J184" s="10"/>
      <c r="K184" s="11"/>
      <c r="L184" s="10"/>
      <c r="M184" s="11"/>
      <c r="N184" s="10">
        <f>+D184+F184-H184</f>
        <v>0</v>
      </c>
    </row>
    <row r="185" spans="1:15" ht="18" customHeight="1" x14ac:dyDescent="0.25"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5" ht="18" customHeight="1" x14ac:dyDescent="0.25">
      <c r="B186" s="8" t="s">
        <v>8</v>
      </c>
      <c r="D186" s="13">
        <f>SUM(D171:D184)</f>
        <v>0</v>
      </c>
      <c r="E186" s="11"/>
      <c r="F186" s="13">
        <f>SUM(F171:F184)</f>
        <v>0</v>
      </c>
      <c r="G186" s="11"/>
      <c r="H186" s="13">
        <f>SUM(H171:H184)</f>
        <v>0</v>
      </c>
      <c r="I186" s="11"/>
      <c r="J186" s="13"/>
      <c r="K186" s="11"/>
      <c r="L186" s="13"/>
      <c r="M186" s="11"/>
      <c r="N186" s="13">
        <f>SUM(N171:N184)</f>
        <v>0</v>
      </c>
      <c r="O186" s="8" t="s">
        <v>40</v>
      </c>
    </row>
    <row r="187" spans="1:15" ht="18" customHeight="1" x14ac:dyDescent="0.25"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5" ht="18" customHeight="1" x14ac:dyDescent="0.25">
      <c r="A188" s="19" t="s">
        <v>223</v>
      </c>
      <c r="B188" s="8" t="s">
        <v>432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5" ht="18" customHeight="1" x14ac:dyDescent="0.25">
      <c r="A189" s="19" t="s">
        <v>224</v>
      </c>
      <c r="B189" s="8" t="s">
        <v>433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5" ht="18" customHeight="1" x14ac:dyDescent="0.25">
      <c r="A190" s="19" t="s">
        <v>225</v>
      </c>
      <c r="B190" s="8" t="s">
        <v>434</v>
      </c>
      <c r="D190" s="10"/>
      <c r="E190" s="11"/>
      <c r="F190" s="10"/>
      <c r="G190" s="11"/>
      <c r="H190" s="10"/>
      <c r="I190" s="11"/>
      <c r="J190" s="10"/>
      <c r="K190" s="11"/>
      <c r="L190" s="10"/>
      <c r="M190" s="11"/>
      <c r="N190" s="10">
        <f>+D190+F190-H190</f>
        <v>0</v>
      </c>
    </row>
    <row r="191" spans="1:15" ht="18" customHeight="1" x14ac:dyDescent="0.25">
      <c r="A191" s="19" t="s">
        <v>226</v>
      </c>
      <c r="B191" s="8" t="s">
        <v>435</v>
      </c>
      <c r="D191" s="10"/>
      <c r="E191" s="11"/>
      <c r="F191" s="10"/>
      <c r="G191" s="11"/>
      <c r="H191" s="10"/>
      <c r="I191" s="11"/>
      <c r="J191" s="10"/>
      <c r="K191" s="11"/>
      <c r="L191" s="10"/>
      <c r="M191" s="11"/>
      <c r="N191" s="10">
        <f>+D191+F191-H191</f>
        <v>0</v>
      </c>
    </row>
    <row r="192" spans="1:15" ht="18" customHeight="1" x14ac:dyDescent="0.25">
      <c r="A192" s="19" t="s">
        <v>227</v>
      </c>
      <c r="B192" s="8" t="s">
        <v>436</v>
      </c>
      <c r="D192" s="10"/>
      <c r="E192" s="11"/>
      <c r="F192" s="10"/>
      <c r="G192" s="11"/>
      <c r="H192" s="10"/>
      <c r="I192" s="11"/>
      <c r="J192" s="10"/>
      <c r="K192" s="11"/>
      <c r="L192" s="10"/>
      <c r="M192" s="11"/>
      <c r="N192" s="10">
        <f>+D192+F192-H192</f>
        <v>0</v>
      </c>
    </row>
    <row r="193" spans="1:14" ht="18" customHeight="1" x14ac:dyDescent="0.25">
      <c r="A193" s="19" t="s">
        <v>228</v>
      </c>
      <c r="B193" s="8" t="s">
        <v>437</v>
      </c>
      <c r="D193" s="10"/>
      <c r="E193" s="11"/>
      <c r="F193" s="10"/>
      <c r="G193" s="11"/>
      <c r="H193" s="10"/>
      <c r="I193" s="11"/>
      <c r="J193" s="10"/>
      <c r="K193" s="11"/>
      <c r="L193" s="10"/>
      <c r="M193" s="11"/>
      <c r="N193" s="10">
        <f>+D193+F193-H193</f>
        <v>0</v>
      </c>
    </row>
    <row r="194" spans="1:14" ht="18" customHeight="1" x14ac:dyDescent="0.25">
      <c r="A194" s="19" t="s">
        <v>229</v>
      </c>
      <c r="B194" s="8" t="s">
        <v>350</v>
      </c>
      <c r="D194" s="10"/>
      <c r="E194" s="11"/>
      <c r="F194" s="10"/>
      <c r="G194" s="11"/>
      <c r="H194" s="10"/>
      <c r="I194" s="11"/>
      <c r="J194" s="10"/>
      <c r="K194" s="11"/>
      <c r="L194" s="10"/>
      <c r="M194" s="11"/>
      <c r="N194" s="10">
        <f>+D194+F194-H194</f>
        <v>0</v>
      </c>
    </row>
    <row r="195" spans="1:14" ht="18" customHeight="1" x14ac:dyDescent="0.25"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ht="18" customHeight="1" x14ac:dyDescent="0.25">
      <c r="A196" s="19" t="s">
        <v>230</v>
      </c>
      <c r="B196" s="8" t="s">
        <v>438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ht="18" customHeight="1" x14ac:dyDescent="0.25">
      <c r="A197" s="19" t="s">
        <v>231</v>
      </c>
      <c r="B197" s="8" t="s">
        <v>439</v>
      </c>
      <c r="D197" s="10"/>
      <c r="E197" s="11"/>
      <c r="F197" s="10"/>
      <c r="G197" s="11"/>
      <c r="H197" s="10"/>
      <c r="I197" s="11"/>
      <c r="J197" s="10"/>
      <c r="K197" s="11"/>
      <c r="L197" s="10"/>
      <c r="M197" s="11"/>
      <c r="N197" s="10">
        <f t="shared" ref="N197:N203" si="8">+D197+F197-H197</f>
        <v>0</v>
      </c>
    </row>
    <row r="198" spans="1:14" ht="18" customHeight="1" x14ac:dyDescent="0.25">
      <c r="A198" s="19" t="s">
        <v>232</v>
      </c>
      <c r="B198" s="8" t="s">
        <v>440</v>
      </c>
      <c r="D198" s="10"/>
      <c r="E198" s="11"/>
      <c r="F198" s="10"/>
      <c r="G198" s="11"/>
      <c r="H198" s="10"/>
      <c r="I198" s="11"/>
      <c r="J198" s="10"/>
      <c r="K198" s="11"/>
      <c r="L198" s="10"/>
      <c r="M198" s="11"/>
      <c r="N198" s="10">
        <f t="shared" si="8"/>
        <v>0</v>
      </c>
    </row>
    <row r="199" spans="1:14" ht="18" customHeight="1" x14ac:dyDescent="0.25">
      <c r="A199" s="19" t="s">
        <v>233</v>
      </c>
      <c r="B199" s="8" t="s">
        <v>441</v>
      </c>
      <c r="D199" s="10"/>
      <c r="E199" s="11"/>
      <c r="F199" s="10"/>
      <c r="G199" s="11"/>
      <c r="H199" s="10"/>
      <c r="I199" s="11"/>
      <c r="J199" s="10"/>
      <c r="K199" s="11"/>
      <c r="L199" s="10"/>
      <c r="M199" s="11"/>
      <c r="N199" s="10">
        <f t="shared" si="8"/>
        <v>0</v>
      </c>
    </row>
    <row r="200" spans="1:14" ht="18" customHeight="1" x14ac:dyDescent="0.25">
      <c r="A200" s="19" t="s">
        <v>234</v>
      </c>
      <c r="B200" s="8" t="s">
        <v>442</v>
      </c>
      <c r="D200" s="10"/>
      <c r="E200" s="11"/>
      <c r="F200" s="10"/>
      <c r="G200" s="11"/>
      <c r="H200" s="10"/>
      <c r="I200" s="11"/>
      <c r="J200" s="10"/>
      <c r="K200" s="11"/>
      <c r="L200" s="10"/>
      <c r="M200" s="11"/>
      <c r="N200" s="10">
        <f t="shared" si="8"/>
        <v>0</v>
      </c>
    </row>
    <row r="201" spans="1:14" ht="18" customHeight="1" x14ac:dyDescent="0.25">
      <c r="A201" s="19" t="s">
        <v>235</v>
      </c>
      <c r="B201" s="8" t="s">
        <v>443</v>
      </c>
      <c r="D201" s="10"/>
      <c r="E201" s="11"/>
      <c r="F201" s="10"/>
      <c r="G201" s="11"/>
      <c r="H201" s="10"/>
      <c r="I201" s="11"/>
      <c r="J201" s="10"/>
      <c r="K201" s="11"/>
      <c r="L201" s="10"/>
      <c r="M201" s="11"/>
      <c r="N201" s="10">
        <f t="shared" si="8"/>
        <v>0</v>
      </c>
    </row>
    <row r="202" spans="1:14" ht="18" customHeight="1" x14ac:dyDescent="0.25">
      <c r="A202" s="19" t="s">
        <v>236</v>
      </c>
      <c r="B202" s="8" t="s">
        <v>444</v>
      </c>
      <c r="D202" s="10"/>
      <c r="E202" s="11"/>
      <c r="F202" s="10"/>
      <c r="G202" s="11"/>
      <c r="H202" s="10"/>
      <c r="I202" s="11"/>
      <c r="J202" s="10"/>
      <c r="K202" s="11"/>
      <c r="L202" s="10"/>
      <c r="M202" s="11"/>
      <c r="N202" s="10">
        <f t="shared" si="8"/>
        <v>0</v>
      </c>
    </row>
    <row r="203" spans="1:14" ht="18" customHeight="1" x14ac:dyDescent="0.25">
      <c r="A203" s="19" t="s">
        <v>237</v>
      </c>
      <c r="B203" s="8" t="s">
        <v>445</v>
      </c>
      <c r="D203" s="10"/>
      <c r="E203" s="11"/>
      <c r="F203" s="10"/>
      <c r="G203" s="11"/>
      <c r="H203" s="10"/>
      <c r="I203" s="11"/>
      <c r="J203" s="10"/>
      <c r="K203" s="11"/>
      <c r="L203" s="10"/>
      <c r="M203" s="11"/>
      <c r="N203" s="10">
        <f t="shared" si="8"/>
        <v>0</v>
      </c>
    </row>
    <row r="204" spans="1:14" ht="18" customHeight="1" x14ac:dyDescent="0.25"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ht="18" customHeight="1" x14ac:dyDescent="0.25">
      <c r="A205" s="19" t="s">
        <v>238</v>
      </c>
      <c r="B205" s="8" t="s">
        <v>446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ht="18" customHeight="1" x14ac:dyDescent="0.25">
      <c r="A206" s="19" t="s">
        <v>239</v>
      </c>
      <c r="B206" s="8" t="s">
        <v>447</v>
      </c>
      <c r="D206" s="10"/>
      <c r="E206" s="11"/>
      <c r="F206" s="10"/>
      <c r="G206" s="11"/>
      <c r="H206" s="10"/>
      <c r="I206" s="11"/>
      <c r="J206" s="10"/>
      <c r="K206" s="11"/>
      <c r="L206" s="10"/>
      <c r="M206" s="11"/>
      <c r="N206" s="10">
        <f>+D206+F206-H206</f>
        <v>0</v>
      </c>
    </row>
    <row r="207" spans="1:14" ht="18" customHeight="1" x14ac:dyDescent="0.25">
      <c r="A207" s="19" t="s">
        <v>240</v>
      </c>
      <c r="B207" s="8" t="s">
        <v>448</v>
      </c>
      <c r="D207" s="10"/>
      <c r="E207" s="11"/>
      <c r="F207" s="10"/>
      <c r="G207" s="11"/>
      <c r="H207" s="10"/>
      <c r="I207" s="11"/>
      <c r="J207" s="10"/>
      <c r="K207" s="11"/>
      <c r="L207" s="10"/>
      <c r="M207" s="11"/>
      <c r="N207" s="10">
        <f>+D207+F207-H207</f>
        <v>0</v>
      </c>
    </row>
    <row r="208" spans="1:14" ht="18" customHeight="1" x14ac:dyDescent="0.25">
      <c r="A208" s="19" t="s">
        <v>241</v>
      </c>
      <c r="B208" s="8" t="s">
        <v>449</v>
      </c>
      <c r="D208" s="10"/>
      <c r="E208" s="11"/>
      <c r="F208" s="10"/>
      <c r="G208" s="11"/>
      <c r="H208" s="10"/>
      <c r="I208" s="11"/>
      <c r="J208" s="10"/>
      <c r="K208" s="11"/>
      <c r="L208" s="10"/>
      <c r="M208" s="11"/>
      <c r="N208" s="10">
        <f>+D208+F208-H208</f>
        <v>0</v>
      </c>
    </row>
    <row r="209" spans="1:15" ht="18" customHeight="1" x14ac:dyDescent="0.25">
      <c r="A209" s="19" t="s">
        <v>242</v>
      </c>
      <c r="B209" s="8" t="s">
        <v>450</v>
      </c>
      <c r="D209" s="10"/>
      <c r="E209" s="11"/>
      <c r="F209" s="10"/>
      <c r="G209" s="11"/>
      <c r="H209" s="10"/>
      <c r="I209" s="11"/>
      <c r="J209" s="10"/>
      <c r="K209" s="11"/>
      <c r="L209" s="10"/>
      <c r="M209" s="11"/>
      <c r="N209" s="10">
        <f>+D209+F209-H209</f>
        <v>0</v>
      </c>
    </row>
    <row r="210" spans="1:15" ht="18" customHeight="1" x14ac:dyDescent="0.25">
      <c r="A210" s="19" t="s">
        <v>243</v>
      </c>
      <c r="B210" s="8" t="s">
        <v>445</v>
      </c>
      <c r="D210" s="10"/>
      <c r="E210" s="11"/>
      <c r="F210" s="10"/>
      <c r="G210" s="11"/>
      <c r="H210" s="10"/>
      <c r="I210" s="11"/>
      <c r="J210" s="10"/>
      <c r="K210" s="11"/>
      <c r="L210" s="10"/>
      <c r="M210" s="11"/>
      <c r="N210" s="10">
        <f>+D210+F210-H210</f>
        <v>0</v>
      </c>
    </row>
    <row r="211" spans="1:15" ht="18" customHeight="1" x14ac:dyDescent="0.25"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5" ht="18" customHeight="1" x14ac:dyDescent="0.25">
      <c r="A212" s="19" t="s">
        <v>244</v>
      </c>
      <c r="B212" s="8" t="s">
        <v>451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5" ht="18" customHeight="1" x14ac:dyDescent="0.25">
      <c r="A213" s="19" t="s">
        <v>245</v>
      </c>
      <c r="B213" s="8" t="s">
        <v>452</v>
      </c>
      <c r="D213" s="10"/>
      <c r="E213" s="11"/>
      <c r="F213" s="10"/>
      <c r="G213" s="11"/>
      <c r="H213" s="10"/>
      <c r="I213" s="11"/>
      <c r="J213" s="10"/>
      <c r="K213" s="11"/>
      <c r="L213" s="10"/>
      <c r="M213" s="11"/>
      <c r="N213" s="10">
        <f t="shared" ref="N213:N218" si="9">+D213+F213-H213</f>
        <v>0</v>
      </c>
    </row>
    <row r="214" spans="1:15" ht="18" customHeight="1" x14ac:dyDescent="0.25">
      <c r="A214" s="19" t="s">
        <v>246</v>
      </c>
      <c r="B214" s="8" t="s">
        <v>453</v>
      </c>
      <c r="D214" s="10"/>
      <c r="E214" s="11"/>
      <c r="F214" s="10"/>
      <c r="G214" s="11"/>
      <c r="H214" s="10"/>
      <c r="I214" s="11"/>
      <c r="J214" s="10"/>
      <c r="K214" s="11"/>
      <c r="L214" s="10"/>
      <c r="M214" s="11"/>
      <c r="N214" s="10">
        <f t="shared" si="9"/>
        <v>0</v>
      </c>
    </row>
    <row r="215" spans="1:15" ht="18" customHeight="1" x14ac:dyDescent="0.25">
      <c r="A215" s="19" t="s">
        <v>247</v>
      </c>
      <c r="B215" s="8" t="s">
        <v>454</v>
      </c>
      <c r="D215" s="10"/>
      <c r="E215" s="11"/>
      <c r="F215" s="10"/>
      <c r="G215" s="11"/>
      <c r="H215" s="10"/>
      <c r="I215" s="11"/>
      <c r="J215" s="10"/>
      <c r="K215" s="11"/>
      <c r="L215" s="10"/>
      <c r="M215" s="11"/>
      <c r="N215" s="10">
        <f t="shared" si="9"/>
        <v>0</v>
      </c>
    </row>
    <row r="216" spans="1:15" ht="18" customHeight="1" x14ac:dyDescent="0.25">
      <c r="A216" s="19" t="s">
        <v>248</v>
      </c>
      <c r="B216" s="8" t="s">
        <v>455</v>
      </c>
      <c r="D216" s="10"/>
      <c r="E216" s="11"/>
      <c r="F216" s="10"/>
      <c r="G216" s="11"/>
      <c r="H216" s="10"/>
      <c r="I216" s="11"/>
      <c r="J216" s="10"/>
      <c r="K216" s="11"/>
      <c r="L216" s="10"/>
      <c r="M216" s="11"/>
      <c r="N216" s="10">
        <f t="shared" si="9"/>
        <v>0</v>
      </c>
    </row>
    <row r="217" spans="1:15" ht="18" customHeight="1" x14ac:dyDescent="0.25">
      <c r="A217" s="19" t="s">
        <v>249</v>
      </c>
      <c r="B217" s="8" t="s">
        <v>456</v>
      </c>
      <c r="D217" s="10"/>
      <c r="E217" s="11"/>
      <c r="F217" s="10"/>
      <c r="G217" s="11"/>
      <c r="H217" s="10"/>
      <c r="I217" s="11"/>
      <c r="J217" s="10"/>
      <c r="K217" s="11"/>
      <c r="L217" s="10"/>
      <c r="M217" s="11"/>
      <c r="N217" s="10">
        <f t="shared" si="9"/>
        <v>0</v>
      </c>
    </row>
    <row r="218" spans="1:15" ht="18" customHeight="1" x14ac:dyDescent="0.25">
      <c r="A218" s="19" t="s">
        <v>250</v>
      </c>
      <c r="B218" s="8" t="s">
        <v>445</v>
      </c>
      <c r="D218" s="10"/>
      <c r="E218" s="11"/>
      <c r="F218" s="10"/>
      <c r="G218" s="11"/>
      <c r="H218" s="10"/>
      <c r="I218" s="11"/>
      <c r="J218" s="10"/>
      <c r="K218" s="11"/>
      <c r="L218" s="10"/>
      <c r="M218" s="11"/>
      <c r="N218" s="10">
        <f t="shared" si="9"/>
        <v>0</v>
      </c>
    </row>
    <row r="219" spans="1:15" ht="18" customHeight="1" x14ac:dyDescent="0.25"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5" ht="18" customHeight="1" x14ac:dyDescent="0.25">
      <c r="B220" s="8" t="s">
        <v>9</v>
      </c>
      <c r="D220" s="13">
        <f>SUM(D190:D218)</f>
        <v>0</v>
      </c>
      <c r="E220" s="11"/>
      <c r="F220" s="13">
        <f>SUM(F190:F218)</f>
        <v>0</v>
      </c>
      <c r="G220" s="11"/>
      <c r="H220" s="13">
        <f>SUM(H190:H218)</f>
        <v>0</v>
      </c>
      <c r="I220" s="11"/>
      <c r="J220" s="13"/>
      <c r="K220" s="11"/>
      <c r="L220" s="13"/>
      <c r="M220" s="11"/>
      <c r="N220" s="13">
        <f>SUM(N190:N218)</f>
        <v>0</v>
      </c>
      <c r="O220" s="8" t="s">
        <v>41</v>
      </c>
    </row>
    <row r="221" spans="1:15" ht="18" customHeight="1" x14ac:dyDescent="0.25"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5" ht="18" customHeight="1" x14ac:dyDescent="0.25">
      <c r="A222" s="19" t="s">
        <v>251</v>
      </c>
      <c r="B222" s="8" t="s">
        <v>457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5" ht="18" customHeight="1" x14ac:dyDescent="0.25">
      <c r="A223" s="19" t="s">
        <v>252</v>
      </c>
      <c r="B223" s="8" t="s">
        <v>458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5" ht="18" customHeight="1" x14ac:dyDescent="0.25">
      <c r="A224" s="19" t="s">
        <v>253</v>
      </c>
      <c r="B224" s="8" t="s">
        <v>459</v>
      </c>
      <c r="D224" s="10"/>
      <c r="E224" s="11"/>
      <c r="F224" s="10"/>
      <c r="G224" s="11"/>
      <c r="H224" s="10"/>
      <c r="I224" s="11"/>
      <c r="J224" s="10"/>
      <c r="K224" s="11"/>
      <c r="L224" s="10"/>
      <c r="M224" s="11"/>
      <c r="N224" s="10">
        <f t="shared" ref="N224:N230" si="10">+D224+F224-H224</f>
        <v>0</v>
      </c>
    </row>
    <row r="225" spans="1:15" ht="18" customHeight="1" x14ac:dyDescent="0.25">
      <c r="A225" s="19" t="s">
        <v>254</v>
      </c>
      <c r="B225" s="8" t="s">
        <v>460</v>
      </c>
      <c r="D225" s="10"/>
      <c r="E225" s="11"/>
      <c r="F225" s="10"/>
      <c r="G225" s="11"/>
      <c r="H225" s="10"/>
      <c r="I225" s="11"/>
      <c r="J225" s="10"/>
      <c r="K225" s="11"/>
      <c r="L225" s="10"/>
      <c r="M225" s="11"/>
      <c r="N225" s="10">
        <f t="shared" si="10"/>
        <v>0</v>
      </c>
    </row>
    <row r="226" spans="1:15" ht="18" customHeight="1" x14ac:dyDescent="0.25">
      <c r="A226" s="19" t="s">
        <v>255</v>
      </c>
      <c r="B226" s="8" t="s">
        <v>461</v>
      </c>
      <c r="D226" s="10"/>
      <c r="E226" s="11"/>
      <c r="F226" s="10"/>
      <c r="G226" s="11"/>
      <c r="H226" s="10"/>
      <c r="I226" s="11"/>
      <c r="J226" s="10"/>
      <c r="K226" s="11"/>
      <c r="L226" s="10"/>
      <c r="M226" s="11"/>
      <c r="N226" s="10">
        <f t="shared" si="10"/>
        <v>0</v>
      </c>
    </row>
    <row r="227" spans="1:15" ht="18" customHeight="1" x14ac:dyDescent="0.25">
      <c r="A227" s="19" t="s">
        <v>256</v>
      </c>
      <c r="B227" s="8" t="s">
        <v>462</v>
      </c>
      <c r="D227" s="10"/>
      <c r="E227" s="11"/>
      <c r="F227" s="10"/>
      <c r="G227" s="11"/>
      <c r="H227" s="10"/>
      <c r="I227" s="11"/>
      <c r="J227" s="10"/>
      <c r="K227" s="11"/>
      <c r="L227" s="10"/>
      <c r="M227" s="11"/>
      <c r="N227" s="10">
        <f t="shared" si="10"/>
        <v>0</v>
      </c>
    </row>
    <row r="228" spans="1:15" ht="18" customHeight="1" x14ac:dyDescent="0.25">
      <c r="A228" s="19" t="s">
        <v>257</v>
      </c>
      <c r="B228" s="8" t="s">
        <v>463</v>
      </c>
      <c r="D228" s="10"/>
      <c r="E228" s="11"/>
      <c r="F228" s="10"/>
      <c r="G228" s="11"/>
      <c r="H228" s="10"/>
      <c r="I228" s="11"/>
      <c r="J228" s="10"/>
      <c r="K228" s="11"/>
      <c r="L228" s="10"/>
      <c r="M228" s="11"/>
      <c r="N228" s="10">
        <f t="shared" si="10"/>
        <v>0</v>
      </c>
    </row>
    <row r="229" spans="1:15" ht="18" customHeight="1" x14ac:dyDescent="0.25">
      <c r="A229" s="19">
        <v>516</v>
      </c>
      <c r="B229" s="8" t="s">
        <v>510</v>
      </c>
      <c r="D229" s="10"/>
      <c r="E229" s="11"/>
      <c r="F229" s="10"/>
      <c r="G229" s="11"/>
      <c r="H229" s="10"/>
      <c r="I229" s="11"/>
      <c r="J229" s="10"/>
      <c r="K229" s="11"/>
      <c r="L229" s="10"/>
      <c r="M229" s="11"/>
      <c r="N229" s="10">
        <f t="shared" ref="N229" si="11">+D229+F229-H229</f>
        <v>0</v>
      </c>
    </row>
    <row r="230" spans="1:15" ht="18" customHeight="1" x14ac:dyDescent="0.25">
      <c r="A230" s="19" t="s">
        <v>258</v>
      </c>
      <c r="B230" s="8" t="s">
        <v>350</v>
      </c>
      <c r="D230" s="10"/>
      <c r="E230" s="11"/>
      <c r="F230" s="10"/>
      <c r="G230" s="11"/>
      <c r="H230" s="10"/>
      <c r="I230" s="11"/>
      <c r="J230" s="10"/>
      <c r="K230" s="11"/>
      <c r="L230" s="10"/>
      <c r="M230" s="11"/>
      <c r="N230" s="10">
        <f t="shared" si="10"/>
        <v>0</v>
      </c>
    </row>
    <row r="231" spans="1:15" ht="18" customHeight="1" x14ac:dyDescent="0.25"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5" ht="18" customHeight="1" x14ac:dyDescent="0.25">
      <c r="A232" s="19" t="s">
        <v>259</v>
      </c>
      <c r="B232" s="8" t="s">
        <v>464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5" ht="18" customHeight="1" x14ac:dyDescent="0.25">
      <c r="A233" s="19" t="s">
        <v>260</v>
      </c>
      <c r="B233" s="8" t="s">
        <v>465</v>
      </c>
      <c r="D233" s="10"/>
      <c r="E233" s="11"/>
      <c r="F233" s="10"/>
      <c r="G233" s="11"/>
      <c r="H233" s="10"/>
      <c r="I233" s="11"/>
      <c r="J233" s="10"/>
      <c r="K233" s="11"/>
      <c r="L233" s="10"/>
      <c r="M233" s="11"/>
      <c r="N233" s="10">
        <f t="shared" ref="N233:N238" si="12">+D233+F233-H233</f>
        <v>0</v>
      </c>
    </row>
    <row r="234" spans="1:15" ht="18" customHeight="1" x14ac:dyDescent="0.25">
      <c r="A234" s="19" t="s">
        <v>261</v>
      </c>
      <c r="B234" s="8" t="s">
        <v>466</v>
      </c>
      <c r="D234" s="10"/>
      <c r="E234" s="11"/>
      <c r="F234" s="10"/>
      <c r="G234" s="11"/>
      <c r="H234" s="10"/>
      <c r="I234" s="11"/>
      <c r="J234" s="10"/>
      <c r="K234" s="11"/>
      <c r="L234" s="10"/>
      <c r="M234" s="11"/>
      <c r="N234" s="10">
        <f t="shared" si="12"/>
        <v>0</v>
      </c>
    </row>
    <row r="235" spans="1:15" ht="18" customHeight="1" x14ac:dyDescent="0.25">
      <c r="A235" s="19" t="s">
        <v>262</v>
      </c>
      <c r="B235" s="8" t="s">
        <v>467</v>
      </c>
      <c r="D235" s="10"/>
      <c r="E235" s="11"/>
      <c r="F235" s="10"/>
      <c r="G235" s="11"/>
      <c r="H235" s="10"/>
      <c r="I235" s="11"/>
      <c r="J235" s="10"/>
      <c r="K235" s="11"/>
      <c r="L235" s="10"/>
      <c r="M235" s="11"/>
      <c r="N235" s="10">
        <f t="shared" si="12"/>
        <v>0</v>
      </c>
    </row>
    <row r="236" spans="1:15" ht="18" customHeight="1" x14ac:dyDescent="0.25">
      <c r="A236" s="19" t="s">
        <v>263</v>
      </c>
      <c r="B236" s="8" t="s">
        <v>468</v>
      </c>
      <c r="D236" s="10"/>
      <c r="E236" s="11"/>
      <c r="F236" s="10"/>
      <c r="G236" s="11"/>
      <c r="H236" s="10"/>
      <c r="I236" s="11"/>
      <c r="J236" s="10"/>
      <c r="K236" s="11"/>
      <c r="L236" s="10"/>
      <c r="M236" s="11"/>
      <c r="N236" s="10">
        <f t="shared" si="12"/>
        <v>0</v>
      </c>
    </row>
    <row r="237" spans="1:15" ht="18" customHeight="1" x14ac:dyDescent="0.25">
      <c r="A237" s="19" t="s">
        <v>264</v>
      </c>
      <c r="B237" s="8" t="s">
        <v>469</v>
      </c>
      <c r="D237" s="10"/>
      <c r="E237" s="11"/>
      <c r="F237" s="10"/>
      <c r="G237" s="11"/>
      <c r="H237" s="10"/>
      <c r="I237" s="11"/>
      <c r="J237" s="10"/>
      <c r="K237" s="11"/>
      <c r="L237" s="10"/>
      <c r="M237" s="11"/>
      <c r="N237" s="10">
        <f t="shared" si="12"/>
        <v>0</v>
      </c>
    </row>
    <row r="238" spans="1:15" ht="18" customHeight="1" x14ac:dyDescent="0.25">
      <c r="A238" s="19" t="s">
        <v>265</v>
      </c>
      <c r="B238" s="8" t="s">
        <v>350</v>
      </c>
      <c r="D238" s="10"/>
      <c r="E238" s="11"/>
      <c r="F238" s="10"/>
      <c r="G238" s="11"/>
      <c r="H238" s="10"/>
      <c r="I238" s="11"/>
      <c r="J238" s="10"/>
      <c r="K238" s="11"/>
      <c r="L238" s="10"/>
      <c r="M238" s="11"/>
      <c r="N238" s="10">
        <f t="shared" si="12"/>
        <v>0</v>
      </c>
    </row>
    <row r="239" spans="1:15" ht="18" customHeight="1" x14ac:dyDescent="0.25"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5" ht="18" customHeight="1" x14ac:dyDescent="0.25">
      <c r="B240" s="8" t="s">
        <v>2</v>
      </c>
      <c r="D240" s="13">
        <f>SUM(D224:D238)</f>
        <v>0</v>
      </c>
      <c r="E240" s="11"/>
      <c r="F240" s="13">
        <f>SUM(F224:F238)</f>
        <v>0</v>
      </c>
      <c r="G240" s="11"/>
      <c r="H240" s="13">
        <f>SUM(H224:H238)</f>
        <v>0</v>
      </c>
      <c r="I240" s="11"/>
      <c r="J240" s="13"/>
      <c r="K240" s="11"/>
      <c r="L240" s="13"/>
      <c r="M240" s="11"/>
      <c r="N240" s="13">
        <f>SUM(N224:N238)</f>
        <v>0</v>
      </c>
      <c r="O240" s="8" t="s">
        <v>42</v>
      </c>
    </row>
    <row r="241" spans="1:14" ht="18" customHeight="1" x14ac:dyDescent="0.25"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ht="18" customHeight="1" x14ac:dyDescent="0.25">
      <c r="A242" s="19" t="s">
        <v>266</v>
      </c>
      <c r="B242" s="8" t="s">
        <v>470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ht="18" customHeight="1" x14ac:dyDescent="0.25">
      <c r="A243" s="19" t="s">
        <v>267</v>
      </c>
      <c r="B243" s="8" t="s">
        <v>471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ht="18" customHeight="1" x14ac:dyDescent="0.25">
      <c r="A244" s="19" t="s">
        <v>268</v>
      </c>
      <c r="B244" s="8" t="s">
        <v>472</v>
      </c>
      <c r="D244" s="10"/>
      <c r="E244" s="11"/>
      <c r="F244" s="10"/>
      <c r="G244" s="11"/>
      <c r="H244" s="10"/>
      <c r="I244" s="11"/>
      <c r="J244" s="10"/>
      <c r="K244" s="11"/>
      <c r="L244" s="10"/>
      <c r="M244" s="11"/>
      <c r="N244" s="10">
        <f t="shared" ref="N244:N250" si="13">+D244+F244-H244</f>
        <v>0</v>
      </c>
    </row>
    <row r="245" spans="1:14" ht="18" customHeight="1" x14ac:dyDescent="0.25">
      <c r="A245" s="19" t="s">
        <v>269</v>
      </c>
      <c r="B245" s="8" t="s">
        <v>473</v>
      </c>
      <c r="D245" s="10"/>
      <c r="E245" s="11"/>
      <c r="F245" s="10"/>
      <c r="G245" s="11"/>
      <c r="H245" s="10"/>
      <c r="I245" s="11"/>
      <c r="J245" s="10"/>
      <c r="K245" s="11"/>
      <c r="L245" s="10"/>
      <c r="M245" s="11"/>
      <c r="N245" s="10">
        <f t="shared" si="13"/>
        <v>0</v>
      </c>
    </row>
    <row r="246" spans="1:14" ht="18" customHeight="1" x14ac:dyDescent="0.25">
      <c r="A246" s="19" t="s">
        <v>270</v>
      </c>
      <c r="B246" s="8" t="s">
        <v>474</v>
      </c>
      <c r="D246" s="10"/>
      <c r="E246" s="11"/>
      <c r="F246" s="10"/>
      <c r="G246" s="11"/>
      <c r="H246" s="10"/>
      <c r="I246" s="11"/>
      <c r="J246" s="10"/>
      <c r="K246" s="11"/>
      <c r="L246" s="10"/>
      <c r="M246" s="11"/>
      <c r="N246" s="10">
        <f t="shared" si="13"/>
        <v>0</v>
      </c>
    </row>
    <row r="247" spans="1:14" ht="18" customHeight="1" x14ac:dyDescent="0.25">
      <c r="A247" s="19" t="s">
        <v>271</v>
      </c>
      <c r="B247" s="8" t="s">
        <v>475</v>
      </c>
      <c r="D247" s="10"/>
      <c r="E247" s="11"/>
      <c r="F247" s="10"/>
      <c r="G247" s="11"/>
      <c r="H247" s="10"/>
      <c r="I247" s="11"/>
      <c r="J247" s="10"/>
      <c r="K247" s="11"/>
      <c r="L247" s="10"/>
      <c r="M247" s="11"/>
      <c r="N247" s="10">
        <f t="shared" si="13"/>
        <v>0</v>
      </c>
    </row>
    <row r="248" spans="1:14" ht="18" customHeight="1" x14ac:dyDescent="0.25">
      <c r="A248" s="19" t="s">
        <v>272</v>
      </c>
      <c r="B248" s="8" t="s">
        <v>511</v>
      </c>
      <c r="D248" s="10"/>
      <c r="E248" s="11"/>
      <c r="F248" s="10"/>
      <c r="G248" s="11"/>
      <c r="H248" s="10"/>
      <c r="I248" s="11"/>
      <c r="J248" s="10"/>
      <c r="K248" s="11"/>
      <c r="L248" s="10"/>
      <c r="M248" s="11"/>
      <c r="N248" s="10">
        <f t="shared" si="13"/>
        <v>0</v>
      </c>
    </row>
    <row r="249" spans="1:14" ht="18" customHeight="1" x14ac:dyDescent="0.25">
      <c r="A249" s="19" t="s">
        <v>273</v>
      </c>
      <c r="B249" s="8" t="s">
        <v>476</v>
      </c>
      <c r="D249" s="10"/>
      <c r="E249" s="11"/>
      <c r="F249" s="10"/>
      <c r="G249" s="11"/>
      <c r="H249" s="10"/>
      <c r="I249" s="11"/>
      <c r="J249" s="10"/>
      <c r="K249" s="11"/>
      <c r="L249" s="10"/>
      <c r="M249" s="11"/>
      <c r="N249" s="10">
        <f t="shared" si="13"/>
        <v>0</v>
      </c>
    </row>
    <row r="250" spans="1:14" ht="18" customHeight="1" x14ac:dyDescent="0.25">
      <c r="A250" s="19" t="s">
        <v>274</v>
      </c>
      <c r="B250" s="8" t="s">
        <v>350</v>
      </c>
      <c r="D250" s="10"/>
      <c r="E250" s="11"/>
      <c r="F250" s="10"/>
      <c r="G250" s="11"/>
      <c r="H250" s="10"/>
      <c r="I250" s="11"/>
      <c r="J250" s="10"/>
      <c r="K250" s="11"/>
      <c r="L250" s="10"/>
      <c r="M250" s="11"/>
      <c r="N250" s="10">
        <f t="shared" si="13"/>
        <v>0</v>
      </c>
    </row>
    <row r="251" spans="1:14" ht="18" customHeight="1" x14ac:dyDescent="0.25"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ht="18" customHeight="1" x14ac:dyDescent="0.25">
      <c r="A252" s="19" t="s">
        <v>275</v>
      </c>
      <c r="B252" s="8" t="s">
        <v>477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ht="18" customHeight="1" x14ac:dyDescent="0.25">
      <c r="A253" s="19" t="s">
        <v>276</v>
      </c>
      <c r="B253" s="8" t="s">
        <v>478</v>
      </c>
      <c r="D253" s="10"/>
      <c r="E253" s="11"/>
      <c r="F253" s="10"/>
      <c r="G253" s="11"/>
      <c r="H253" s="10"/>
      <c r="I253" s="11"/>
      <c r="J253" s="10"/>
      <c r="K253" s="11"/>
      <c r="L253" s="10"/>
      <c r="M253" s="11"/>
      <c r="N253" s="10">
        <f>+D253+F253-H253</f>
        <v>0</v>
      </c>
    </row>
    <row r="254" spans="1:14" ht="18" customHeight="1" x14ac:dyDescent="0.25">
      <c r="A254" s="19" t="s">
        <v>277</v>
      </c>
      <c r="B254" s="8" t="s">
        <v>479</v>
      </c>
      <c r="D254" s="10"/>
      <c r="E254" s="11"/>
      <c r="F254" s="10"/>
      <c r="G254" s="11"/>
      <c r="H254" s="10"/>
      <c r="I254" s="11"/>
      <c r="J254" s="10"/>
      <c r="K254" s="11"/>
      <c r="L254" s="10"/>
      <c r="M254" s="11"/>
      <c r="N254" s="10">
        <f>+D254+F254-H254</f>
        <v>0</v>
      </c>
    </row>
    <row r="255" spans="1:14" ht="18" customHeight="1" x14ac:dyDescent="0.25">
      <c r="A255" s="19" t="s">
        <v>278</v>
      </c>
      <c r="B255" s="8" t="s">
        <v>480</v>
      </c>
      <c r="D255" s="10"/>
      <c r="E255" s="11"/>
      <c r="F255" s="10"/>
      <c r="G255" s="11"/>
      <c r="H255" s="10"/>
      <c r="I255" s="11"/>
      <c r="J255" s="10"/>
      <c r="K255" s="11"/>
      <c r="L255" s="10"/>
      <c r="M255" s="11"/>
      <c r="N255" s="10">
        <f>+D255+F255-H255</f>
        <v>0</v>
      </c>
    </row>
    <row r="256" spans="1:14" ht="18" customHeight="1" x14ac:dyDescent="0.25">
      <c r="A256" s="19" t="s">
        <v>279</v>
      </c>
      <c r="B256" s="8" t="s">
        <v>481</v>
      </c>
      <c r="D256" s="10"/>
      <c r="E256" s="11"/>
      <c r="F256" s="10"/>
      <c r="G256" s="11"/>
      <c r="H256" s="10"/>
      <c r="I256" s="11"/>
      <c r="J256" s="10"/>
      <c r="K256" s="11"/>
      <c r="L256" s="10"/>
      <c r="M256" s="11"/>
      <c r="N256" s="10">
        <f>+D256+F256-H256</f>
        <v>0</v>
      </c>
    </row>
    <row r="257" spans="1:15" ht="18" customHeight="1" x14ac:dyDescent="0.25">
      <c r="A257" s="19" t="s">
        <v>280</v>
      </c>
      <c r="B257" s="8" t="s">
        <v>350</v>
      </c>
      <c r="D257" s="10"/>
      <c r="E257" s="11"/>
      <c r="F257" s="10"/>
      <c r="G257" s="11"/>
      <c r="H257" s="10"/>
      <c r="I257" s="11"/>
      <c r="J257" s="10"/>
      <c r="K257" s="11"/>
      <c r="L257" s="10"/>
      <c r="M257" s="11"/>
      <c r="N257" s="10">
        <f>+D257+F257-H257</f>
        <v>0</v>
      </c>
    </row>
    <row r="258" spans="1:15" ht="18" customHeight="1" x14ac:dyDescent="0.25"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5" ht="18" customHeight="1" x14ac:dyDescent="0.25">
      <c r="B259" s="8" t="s">
        <v>3</v>
      </c>
      <c r="D259" s="13">
        <f>SUM(D244:D257)</f>
        <v>0</v>
      </c>
      <c r="E259" s="11"/>
      <c r="F259" s="13">
        <f>SUM(F244:F257)</f>
        <v>0</v>
      </c>
      <c r="G259" s="11"/>
      <c r="H259" s="13">
        <f>SUM(H244:H257)</f>
        <v>0</v>
      </c>
      <c r="I259" s="11"/>
      <c r="J259" s="13"/>
      <c r="K259" s="11"/>
      <c r="L259" s="13"/>
      <c r="M259" s="11"/>
      <c r="N259" s="13">
        <f>SUM(N244:N257)</f>
        <v>0</v>
      </c>
      <c r="O259" s="8" t="s">
        <v>71</v>
      </c>
    </row>
    <row r="260" spans="1:15" ht="18" customHeight="1" x14ac:dyDescent="0.25"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5" ht="18" customHeight="1" x14ac:dyDescent="0.25">
      <c r="A261" s="19" t="s">
        <v>281</v>
      </c>
      <c r="B261" s="8" t="s">
        <v>482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5" ht="18" customHeight="1" x14ac:dyDescent="0.25">
      <c r="A262" s="19" t="s">
        <v>282</v>
      </c>
      <c r="B262" s="8" t="s">
        <v>483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5" ht="18" customHeight="1" x14ac:dyDescent="0.25">
      <c r="A263" s="19" t="s">
        <v>283</v>
      </c>
      <c r="B263" s="8" t="s">
        <v>484</v>
      </c>
      <c r="D263" s="10"/>
      <c r="E263" s="11"/>
      <c r="F263" s="10"/>
      <c r="G263" s="11"/>
      <c r="H263" s="10"/>
      <c r="I263" s="11"/>
      <c r="J263" s="10"/>
      <c r="K263" s="11"/>
      <c r="L263" s="10"/>
      <c r="M263" s="11"/>
      <c r="N263" s="10">
        <f>+D263+F263-H263</f>
        <v>0</v>
      </c>
    </row>
    <row r="264" spans="1:15" ht="18" customHeight="1" x14ac:dyDescent="0.25">
      <c r="A264" s="19" t="s">
        <v>284</v>
      </c>
      <c r="B264" s="8" t="s">
        <v>485</v>
      </c>
      <c r="D264" s="10"/>
      <c r="E264" s="11"/>
      <c r="F264" s="10"/>
      <c r="G264" s="11"/>
      <c r="H264" s="10"/>
      <c r="I264" s="11"/>
      <c r="J264" s="10"/>
      <c r="K264" s="11"/>
      <c r="L264" s="10"/>
      <c r="M264" s="11"/>
      <c r="N264" s="10">
        <f>+D264+F264-H264</f>
        <v>0</v>
      </c>
    </row>
    <row r="265" spans="1:15" ht="18" customHeight="1" x14ac:dyDescent="0.25">
      <c r="A265" s="19" t="s">
        <v>285</v>
      </c>
      <c r="B265" s="8" t="s">
        <v>350</v>
      </c>
      <c r="D265" s="10"/>
      <c r="E265" s="11"/>
      <c r="F265" s="10"/>
      <c r="G265" s="11"/>
      <c r="H265" s="10"/>
      <c r="I265" s="11"/>
      <c r="J265" s="10"/>
      <c r="K265" s="11"/>
      <c r="L265" s="10"/>
      <c r="M265" s="11"/>
      <c r="N265" s="10">
        <f>+D265+F265-H265</f>
        <v>0</v>
      </c>
    </row>
    <row r="266" spans="1:15" ht="18" customHeight="1" x14ac:dyDescent="0.25">
      <c r="A266" s="19" t="s">
        <v>286</v>
      </c>
      <c r="B266" s="8" t="s">
        <v>486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5" ht="18" customHeight="1" x14ac:dyDescent="0.25">
      <c r="A267" s="19" t="s">
        <v>287</v>
      </c>
      <c r="B267" s="8" t="s">
        <v>487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5" ht="18" customHeight="1" x14ac:dyDescent="0.25">
      <c r="A268" s="19" t="s">
        <v>288</v>
      </c>
      <c r="B268" s="8" t="s">
        <v>488</v>
      </c>
      <c r="D268" s="10"/>
      <c r="E268" s="11"/>
      <c r="F268" s="10"/>
      <c r="G268" s="11"/>
      <c r="H268" s="10"/>
      <c r="I268" s="11"/>
      <c r="J268" s="10"/>
      <c r="K268" s="11"/>
      <c r="L268" s="10"/>
      <c r="M268" s="11"/>
      <c r="N268" s="10">
        <f>+D268+F268-H268</f>
        <v>0</v>
      </c>
    </row>
    <row r="269" spans="1:15" ht="18" customHeight="1" x14ac:dyDescent="0.25">
      <c r="A269" s="19" t="s">
        <v>289</v>
      </c>
      <c r="B269" s="8" t="s">
        <v>350</v>
      </c>
      <c r="D269" s="10"/>
      <c r="E269" s="11"/>
      <c r="F269" s="10"/>
      <c r="G269" s="11"/>
      <c r="H269" s="10"/>
      <c r="I269" s="11"/>
      <c r="J269" s="10"/>
      <c r="K269" s="11"/>
      <c r="L269" s="10"/>
      <c r="M269" s="11"/>
      <c r="N269" s="10">
        <f>+D269+F269-H269</f>
        <v>0</v>
      </c>
    </row>
    <row r="270" spans="1:15" ht="18" customHeight="1" x14ac:dyDescent="0.25"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5" ht="18" customHeight="1" x14ac:dyDescent="0.25">
      <c r="B271" s="8" t="s">
        <v>17</v>
      </c>
      <c r="D271" s="13">
        <f>SUM(D263:D269)</f>
        <v>0</v>
      </c>
      <c r="E271" s="11"/>
      <c r="F271" s="13">
        <f>SUM(F263:F269)</f>
        <v>0</v>
      </c>
      <c r="G271" s="11"/>
      <c r="H271" s="13">
        <f>SUM(H263:H269)</f>
        <v>0</v>
      </c>
      <c r="I271" s="11"/>
      <c r="J271" s="13"/>
      <c r="K271" s="11"/>
      <c r="L271" s="13"/>
      <c r="M271" s="11"/>
      <c r="N271" s="13">
        <f>SUM(N263:N269)</f>
        <v>0</v>
      </c>
      <c r="O271" s="8" t="s">
        <v>43</v>
      </c>
    </row>
    <row r="272" spans="1:15" ht="18" customHeight="1" x14ac:dyDescent="0.25"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5" ht="18" customHeight="1" x14ac:dyDescent="0.25">
      <c r="A273" s="19" t="s">
        <v>290</v>
      </c>
      <c r="B273" s="8" t="s">
        <v>489</v>
      </c>
      <c r="D273" s="13"/>
      <c r="E273" s="11"/>
      <c r="F273" s="13"/>
      <c r="G273" s="11"/>
      <c r="H273" s="13"/>
      <c r="I273" s="11"/>
      <c r="J273" s="13"/>
      <c r="K273" s="11"/>
      <c r="L273" s="13"/>
      <c r="M273" s="11"/>
      <c r="N273" s="13">
        <f>+D273+F273-H273</f>
        <v>0</v>
      </c>
      <c r="O273" s="8" t="s">
        <v>75</v>
      </c>
    </row>
    <row r="274" spans="1:15" ht="18" customHeight="1" x14ac:dyDescent="0.25"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5" ht="18" customHeight="1" x14ac:dyDescent="0.25">
      <c r="A275" s="19" t="s">
        <v>291</v>
      </c>
      <c r="B275" s="8" t="s">
        <v>490</v>
      </c>
      <c r="D275" s="13"/>
      <c r="E275" s="11"/>
      <c r="F275" s="13"/>
      <c r="G275" s="11"/>
      <c r="H275" s="13"/>
      <c r="I275" s="11"/>
      <c r="J275" s="13"/>
      <c r="K275" s="11"/>
      <c r="L275" s="13"/>
      <c r="M275" s="11"/>
      <c r="N275" s="13">
        <f>+D275+F275-H275</f>
        <v>0</v>
      </c>
      <c r="O275" s="8" t="s">
        <v>44</v>
      </c>
    </row>
    <row r="276" spans="1:15" ht="18" customHeight="1" x14ac:dyDescent="0.25"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8" customHeight="1" x14ac:dyDescent="0.25">
      <c r="A277" s="19">
        <v>850</v>
      </c>
      <c r="B277" s="8" t="s">
        <v>86</v>
      </c>
      <c r="D277" s="13"/>
      <c r="E277" s="11"/>
      <c r="F277" s="13"/>
      <c r="G277" s="11"/>
      <c r="H277" s="13"/>
      <c r="I277" s="11"/>
      <c r="J277" s="13"/>
      <c r="K277" s="11"/>
      <c r="L277" s="13"/>
      <c r="M277" s="11"/>
      <c r="N277" s="13">
        <f>+D277+F277-H277</f>
        <v>0</v>
      </c>
      <c r="O277" s="8" t="s">
        <v>45</v>
      </c>
    </row>
    <row r="278" spans="1:15" ht="18" customHeight="1" x14ac:dyDescent="0.25"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5" ht="18" customHeight="1" x14ac:dyDescent="0.25">
      <c r="A279" s="19" t="s">
        <v>292</v>
      </c>
      <c r="B279" s="8" t="s">
        <v>491</v>
      </c>
      <c r="D279" s="13"/>
      <c r="E279" s="11"/>
      <c r="F279" s="13"/>
      <c r="G279" s="11"/>
      <c r="H279" s="13"/>
      <c r="I279" s="11"/>
      <c r="J279" s="13"/>
      <c r="K279" s="11"/>
      <c r="L279" s="13"/>
      <c r="M279" s="11"/>
      <c r="N279" s="13">
        <f>+D279+F279-H279</f>
        <v>0</v>
      </c>
      <c r="O279" s="8" t="s">
        <v>46</v>
      </c>
    </row>
    <row r="280" spans="1:15" ht="18" customHeight="1" x14ac:dyDescent="0.25"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5" ht="18" customHeight="1" x14ac:dyDescent="0.25">
      <c r="B281" s="8" t="s">
        <v>508</v>
      </c>
      <c r="D281" s="13"/>
      <c r="E281" s="11"/>
      <c r="F281" s="13"/>
      <c r="G281" s="11"/>
      <c r="H281" s="13"/>
      <c r="I281" s="11"/>
      <c r="J281" s="10"/>
      <c r="K281" s="11"/>
      <c r="L281" s="10"/>
      <c r="M281" s="11"/>
      <c r="N281" s="13">
        <f>+D281+F281-H281</f>
        <v>0</v>
      </c>
      <c r="O281" s="8" t="s">
        <v>509</v>
      </c>
    </row>
    <row r="282" spans="1:15" ht="18" customHeight="1" x14ac:dyDescent="0.25"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5" ht="18" customHeight="1" x14ac:dyDescent="0.25">
      <c r="B283" s="8" t="s">
        <v>10</v>
      </c>
      <c r="D283" s="13">
        <f>+D281+D279+D277+D275+D273+D271+D259+D240+D220+D186+D167+D149</f>
        <v>0</v>
      </c>
      <c r="E283" s="11"/>
      <c r="F283" s="13">
        <f>+F281+F279+F277+F275+F273+F271+F259+F240+F220+F186+F167+F149</f>
        <v>0</v>
      </c>
      <c r="G283" s="11"/>
      <c r="H283" s="13">
        <f>+H281+H279+H277+H275+H273+H271+H259+H240+H220+H186+H167+H149</f>
        <v>0</v>
      </c>
      <c r="I283" s="11"/>
      <c r="J283" s="13"/>
      <c r="K283" s="11"/>
      <c r="L283" s="13"/>
      <c r="M283" s="11"/>
      <c r="N283" s="13">
        <f>+N281+N279+N277+N275+N273+N271+N259+N240+N220+N186+N167+N149</f>
        <v>0</v>
      </c>
    </row>
    <row r="284" spans="1:15" ht="18" customHeight="1" x14ac:dyDescent="0.25">
      <c r="D284" s="12"/>
      <c r="E284" s="11"/>
      <c r="F284" s="12"/>
      <c r="G284" s="11"/>
      <c r="H284" s="12"/>
      <c r="I284" s="11"/>
      <c r="J284" s="12"/>
      <c r="K284" s="11"/>
      <c r="L284" s="12"/>
      <c r="M284" s="11"/>
      <c r="N284" s="12"/>
    </row>
    <row r="285" spans="1:15" ht="18" customHeight="1" x14ac:dyDescent="0.25">
      <c r="B285" s="8" t="s">
        <v>78</v>
      </c>
      <c r="D285" s="13">
        <f>+D114-D283</f>
        <v>0</v>
      </c>
      <c r="E285" s="11"/>
      <c r="F285" s="13">
        <f>+F114-F283</f>
        <v>0</v>
      </c>
      <c r="G285" s="11"/>
      <c r="H285" s="13">
        <f>+H114-H283</f>
        <v>0</v>
      </c>
      <c r="I285" s="11"/>
      <c r="J285" s="12"/>
      <c r="K285" s="11"/>
      <c r="L285" s="12"/>
      <c r="M285" s="11"/>
      <c r="N285" s="13">
        <f>+N114-N283</f>
        <v>0</v>
      </c>
    </row>
    <row r="286" spans="1:15" ht="18" customHeight="1" x14ac:dyDescent="0.25"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5" ht="18" customHeight="1" x14ac:dyDescent="0.25">
      <c r="B287" s="2" t="s">
        <v>11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5" ht="18" customHeight="1" x14ac:dyDescent="0.25">
      <c r="A288" s="19" t="s">
        <v>293</v>
      </c>
      <c r="B288" s="8" t="s">
        <v>492</v>
      </c>
      <c r="D288" s="10"/>
      <c r="E288" s="11"/>
      <c r="F288" s="10"/>
      <c r="G288" s="11"/>
      <c r="H288" s="10"/>
      <c r="I288" s="11"/>
      <c r="J288" s="10"/>
      <c r="K288" s="11"/>
      <c r="L288" s="10"/>
      <c r="M288" s="11"/>
      <c r="N288" s="10">
        <f>+D288-F288+H288</f>
        <v>0</v>
      </c>
      <c r="O288" s="8" t="s">
        <v>59</v>
      </c>
    </row>
    <row r="289" spans="1:15" ht="18" customHeight="1" x14ac:dyDescent="0.25">
      <c r="A289" s="19" t="s">
        <v>294</v>
      </c>
      <c r="B289" s="8" t="s">
        <v>493</v>
      </c>
      <c r="D289" s="10"/>
      <c r="E289" s="11"/>
      <c r="F289" s="10"/>
      <c r="G289" s="11"/>
      <c r="H289" s="10"/>
      <c r="I289" s="11"/>
      <c r="J289" s="10"/>
      <c r="K289" s="11"/>
      <c r="L289" s="10"/>
      <c r="M289" s="11"/>
      <c r="N289" s="10">
        <f>+D289+F289-H289</f>
        <v>0</v>
      </c>
      <c r="O289" s="8" t="s">
        <v>59</v>
      </c>
    </row>
    <row r="290" spans="1:15" ht="18" customHeight="1" x14ac:dyDescent="0.25">
      <c r="A290" s="19" t="s">
        <v>295</v>
      </c>
      <c r="B290" s="8" t="s">
        <v>507</v>
      </c>
      <c r="D290" s="10"/>
      <c r="E290" s="11"/>
      <c r="F290" s="10"/>
      <c r="G290" s="11"/>
      <c r="H290" s="10"/>
      <c r="I290" s="11"/>
      <c r="J290" s="10"/>
      <c r="K290" s="11"/>
      <c r="L290" s="10"/>
      <c r="M290" s="11"/>
      <c r="N290" s="10">
        <f>+D290-F290+H290</f>
        <v>0</v>
      </c>
      <c r="O290" s="8" t="s">
        <v>47</v>
      </c>
    </row>
    <row r="291" spans="1:15" ht="18" customHeight="1" x14ac:dyDescent="0.25">
      <c r="A291" s="19" t="s">
        <v>296</v>
      </c>
      <c r="B291" s="8" t="s">
        <v>494</v>
      </c>
      <c r="D291" s="10"/>
      <c r="E291" s="11"/>
      <c r="F291" s="10"/>
      <c r="G291" s="11"/>
      <c r="H291" s="10"/>
      <c r="I291" s="11"/>
      <c r="J291" s="10"/>
      <c r="K291" s="11"/>
      <c r="L291" s="10"/>
      <c r="M291" s="11"/>
      <c r="N291" s="10">
        <f>+D291-F291+H291</f>
        <v>0</v>
      </c>
      <c r="O291" s="8" t="s">
        <v>77</v>
      </c>
    </row>
    <row r="292" spans="1:15" ht="18" customHeight="1" x14ac:dyDescent="0.25">
      <c r="A292" s="19" t="s">
        <v>297</v>
      </c>
      <c r="B292" s="8" t="s">
        <v>495</v>
      </c>
      <c r="D292" s="10"/>
      <c r="E292" s="11"/>
      <c r="F292" s="10"/>
      <c r="G292" s="11"/>
      <c r="H292" s="10"/>
      <c r="I292" s="11"/>
      <c r="J292" s="10"/>
      <c r="K292" s="11"/>
      <c r="L292" s="10"/>
      <c r="M292" s="11"/>
      <c r="N292" s="10">
        <f>+D292-F292+H292</f>
        <v>0</v>
      </c>
      <c r="O292" s="8" t="s">
        <v>29</v>
      </c>
    </row>
    <row r="293" spans="1:15" ht="18" customHeight="1" x14ac:dyDescent="0.25">
      <c r="A293" s="19" t="s">
        <v>298</v>
      </c>
      <c r="B293" s="8" t="s">
        <v>496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5" ht="18" customHeight="1" x14ac:dyDescent="0.25">
      <c r="A294" s="19" t="s">
        <v>299</v>
      </c>
      <c r="B294" s="8" t="s">
        <v>498</v>
      </c>
      <c r="D294" s="10"/>
      <c r="E294" s="11"/>
      <c r="F294" s="10"/>
      <c r="G294" s="11"/>
      <c r="H294" s="10"/>
      <c r="I294" s="11"/>
      <c r="J294" s="10"/>
      <c r="K294" s="11"/>
      <c r="L294" s="10"/>
      <c r="M294" s="11"/>
      <c r="N294" s="10">
        <f>+D294+F294-H294</f>
        <v>0</v>
      </c>
      <c r="O294" s="8" t="s">
        <v>48</v>
      </c>
    </row>
    <row r="295" spans="1:15" ht="18" customHeight="1" x14ac:dyDescent="0.25">
      <c r="A295" s="19" t="s">
        <v>300</v>
      </c>
      <c r="B295" s="8" t="s">
        <v>497</v>
      </c>
      <c r="D295" s="10"/>
      <c r="E295" s="11"/>
      <c r="F295" s="10"/>
      <c r="G295" s="11"/>
      <c r="H295" s="10"/>
      <c r="I295" s="11"/>
      <c r="J295" s="10"/>
      <c r="K295" s="11"/>
      <c r="L295" s="10"/>
      <c r="M295" s="11"/>
      <c r="N295" s="10">
        <f>+D295+F295-H295</f>
        <v>0</v>
      </c>
      <c r="O295" s="8" t="s">
        <v>72</v>
      </c>
    </row>
    <row r="296" spans="1:15" ht="18" customHeight="1" x14ac:dyDescent="0.25">
      <c r="B296" s="2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5" ht="18" customHeight="1" x14ac:dyDescent="0.25">
      <c r="B297" s="8" t="s">
        <v>12</v>
      </c>
      <c r="D297" s="13">
        <f>SUM(D288:D295)</f>
        <v>0</v>
      </c>
      <c r="E297" s="11"/>
      <c r="F297" s="12"/>
      <c r="G297" s="12"/>
      <c r="H297" s="12"/>
      <c r="I297" s="11"/>
      <c r="J297" s="13"/>
      <c r="K297" s="11"/>
      <c r="L297" s="13"/>
      <c r="M297" s="11"/>
      <c r="N297" s="13">
        <f>SUM(N288:N295)</f>
        <v>0</v>
      </c>
    </row>
    <row r="298" spans="1:15" ht="18" customHeight="1" x14ac:dyDescent="0.25"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5" ht="18" customHeight="1" x14ac:dyDescent="0.25">
      <c r="A299" s="19" t="s">
        <v>501</v>
      </c>
      <c r="B299" s="8" t="s">
        <v>499</v>
      </c>
      <c r="D299" s="10"/>
      <c r="E299" s="11"/>
      <c r="F299" s="10"/>
      <c r="G299" s="12"/>
      <c r="H299" s="10"/>
      <c r="I299" s="11"/>
      <c r="J299" s="10"/>
      <c r="K299" s="11"/>
      <c r="L299" s="10"/>
      <c r="M299" s="11"/>
      <c r="N299" s="10">
        <f>D299</f>
        <v>0</v>
      </c>
      <c r="O299" s="8" t="s">
        <v>15</v>
      </c>
    </row>
    <row r="300" spans="1:15" ht="18" customHeight="1" x14ac:dyDescent="0.25">
      <c r="A300" s="19" t="s">
        <v>502</v>
      </c>
      <c r="B300" s="8" t="s">
        <v>500</v>
      </c>
      <c r="D300" s="10"/>
      <c r="E300" s="11"/>
      <c r="F300" s="10"/>
      <c r="G300" s="12"/>
      <c r="H300" s="10"/>
      <c r="I300" s="11"/>
      <c r="J300" s="10"/>
      <c r="K300" s="11"/>
      <c r="L300" s="10"/>
      <c r="M300" s="11"/>
      <c r="N300" s="10">
        <f>D300</f>
        <v>0</v>
      </c>
      <c r="O300" s="8" t="s">
        <v>14</v>
      </c>
    </row>
    <row r="301" spans="1:15" ht="18" customHeight="1" x14ac:dyDescent="0.25">
      <c r="D301" s="11"/>
      <c r="E301" s="11"/>
      <c r="F301" s="12"/>
      <c r="G301" s="12"/>
      <c r="H301" s="12"/>
      <c r="I301" s="11"/>
      <c r="J301" s="11"/>
      <c r="K301" s="11"/>
      <c r="L301" s="11"/>
      <c r="M301" s="11"/>
      <c r="N301" s="11"/>
    </row>
    <row r="302" spans="1:15" ht="18" customHeight="1" x14ac:dyDescent="0.25">
      <c r="B302" s="8" t="s">
        <v>54</v>
      </c>
      <c r="D302" s="11"/>
      <c r="E302" s="11"/>
      <c r="F302" s="12"/>
      <c r="G302" s="12"/>
      <c r="H302" s="12"/>
      <c r="I302" s="11"/>
      <c r="J302" s="11"/>
      <c r="K302" s="11"/>
      <c r="L302" s="11"/>
      <c r="M302" s="11"/>
      <c r="N302" s="11"/>
    </row>
    <row r="303" spans="1:15" ht="18" customHeight="1" x14ac:dyDescent="0.25">
      <c r="B303" s="15" t="s">
        <v>83</v>
      </c>
      <c r="D303" s="13">
        <f>+D300+D299+D114-D283+D297</f>
        <v>0</v>
      </c>
      <c r="E303" s="11"/>
      <c r="F303" s="12"/>
      <c r="G303" s="12"/>
      <c r="H303" s="12"/>
      <c r="I303" s="11"/>
      <c r="J303" s="13"/>
      <c r="K303" s="11"/>
      <c r="L303" s="13"/>
      <c r="M303" s="11"/>
      <c r="N303" s="13">
        <f>N300+N299+N114-N283+N297</f>
        <v>0</v>
      </c>
      <c r="O303" s="15" t="s">
        <v>84</v>
      </c>
    </row>
    <row r="304" spans="1:15" ht="18" customHeight="1" x14ac:dyDescent="0.25"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2:15" ht="18" customHeight="1" x14ac:dyDescent="0.25">
      <c r="B305" s="8" t="s">
        <v>518</v>
      </c>
      <c r="D305" s="10"/>
      <c r="E305" s="11"/>
      <c r="F305" s="10"/>
      <c r="G305" s="11"/>
      <c r="H305" s="10"/>
      <c r="I305" s="11"/>
      <c r="J305" s="11"/>
      <c r="K305" s="11"/>
      <c r="L305" s="11"/>
      <c r="M305" s="11"/>
      <c r="N305" s="10">
        <f>+D305-F305+H305</f>
        <v>0</v>
      </c>
    </row>
    <row r="306" spans="2:15" ht="18" customHeight="1" x14ac:dyDescent="0.25">
      <c r="D306" s="12"/>
      <c r="E306" s="11"/>
      <c r="F306" s="12"/>
      <c r="G306" s="12"/>
      <c r="H306" s="12"/>
      <c r="I306" s="11"/>
      <c r="J306" s="12"/>
      <c r="K306" s="11"/>
      <c r="L306" s="12"/>
      <c r="M306" s="11"/>
      <c r="N306" s="12"/>
    </row>
    <row r="307" spans="2:15" ht="18" customHeight="1" x14ac:dyDescent="0.25">
      <c r="B307" s="9" t="s">
        <v>512</v>
      </c>
      <c r="C307" s="9"/>
      <c r="D307" s="10"/>
      <c r="E307" s="12"/>
      <c r="F307" s="10"/>
      <c r="G307" s="12"/>
      <c r="H307" s="10"/>
      <c r="I307" s="12"/>
      <c r="J307" s="12"/>
      <c r="K307" s="12"/>
      <c r="L307" s="12"/>
      <c r="M307" s="12"/>
      <c r="N307" s="10">
        <f>+D307-F307-F308-F309+H307+H308+H309</f>
        <v>0</v>
      </c>
      <c r="O307" s="17" t="s">
        <v>516</v>
      </c>
    </row>
    <row r="308" spans="2:15" ht="18" customHeight="1" x14ac:dyDescent="0.25">
      <c r="B308" s="9"/>
      <c r="C308" s="9"/>
      <c r="D308" s="12"/>
      <c r="E308" s="12"/>
      <c r="F308" s="16"/>
      <c r="G308" s="12"/>
      <c r="H308" s="16"/>
      <c r="I308" s="12"/>
      <c r="J308" s="12"/>
      <c r="K308" s="12"/>
      <c r="L308" s="12"/>
      <c r="M308" s="12"/>
      <c r="N308" s="12"/>
      <c r="O308" s="9"/>
    </row>
    <row r="309" spans="2:15" ht="18" customHeight="1" x14ac:dyDescent="0.25">
      <c r="B309" s="9"/>
      <c r="C309" s="9"/>
      <c r="D309" s="12"/>
      <c r="E309" s="12"/>
      <c r="F309" s="16"/>
      <c r="G309" s="12"/>
      <c r="H309" s="10"/>
      <c r="I309" s="12"/>
      <c r="J309" s="12"/>
      <c r="K309" s="12"/>
      <c r="L309" s="12"/>
      <c r="M309" s="12"/>
      <c r="N309" s="12"/>
      <c r="O309" s="9"/>
    </row>
    <row r="310" spans="2:15" ht="18" customHeight="1" x14ac:dyDescent="0.25">
      <c r="B310" s="14" t="s">
        <v>513</v>
      </c>
      <c r="C310" s="9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9"/>
    </row>
    <row r="311" spans="2:15" ht="18" customHeight="1" x14ac:dyDescent="0.25">
      <c r="B311" s="14" t="s">
        <v>50</v>
      </c>
      <c r="C311" s="9"/>
      <c r="D311" s="10"/>
      <c r="E311" s="12"/>
      <c r="F311" s="10"/>
      <c r="G311" s="12"/>
      <c r="H311" s="10"/>
      <c r="I311" s="12"/>
      <c r="J311" s="12"/>
      <c r="K311" s="12"/>
      <c r="L311" s="12"/>
      <c r="M311" s="12"/>
      <c r="N311" s="10">
        <f>D311</f>
        <v>0</v>
      </c>
      <c r="O311" s="9" t="s">
        <v>514</v>
      </c>
    </row>
    <row r="312" spans="2:15" ht="18" customHeight="1" x14ac:dyDescent="0.25">
      <c r="B312" s="14" t="s">
        <v>50</v>
      </c>
      <c r="C312" s="9"/>
      <c r="D312" s="10"/>
      <c r="E312" s="12"/>
      <c r="F312" s="10"/>
      <c r="G312" s="12"/>
      <c r="H312" s="10"/>
      <c r="I312" s="12"/>
      <c r="J312" s="12"/>
      <c r="K312" s="12"/>
      <c r="L312" s="12"/>
      <c r="M312" s="12"/>
      <c r="N312" s="10">
        <f>D312</f>
        <v>0</v>
      </c>
      <c r="O312" s="9"/>
    </row>
    <row r="313" spans="2:15" ht="18" customHeight="1" x14ac:dyDescent="0.25">
      <c r="B313" s="14" t="s">
        <v>50</v>
      </c>
      <c r="C313" s="9"/>
      <c r="D313" s="10"/>
      <c r="E313" s="12"/>
      <c r="F313" s="10"/>
      <c r="G313" s="12"/>
      <c r="H313" s="10"/>
      <c r="I313" s="12"/>
      <c r="J313" s="12"/>
      <c r="K313" s="12"/>
      <c r="L313" s="12"/>
      <c r="M313" s="12"/>
      <c r="N313" s="10">
        <f>D313</f>
        <v>0</v>
      </c>
      <c r="O313" s="9"/>
    </row>
    <row r="314" spans="2:15" ht="18" customHeight="1" x14ac:dyDescent="0.25">
      <c r="B314" s="14" t="s">
        <v>50</v>
      </c>
      <c r="C314" s="9"/>
      <c r="D314" s="10"/>
      <c r="E314" s="12"/>
      <c r="F314" s="10"/>
      <c r="G314" s="12"/>
      <c r="H314" s="10"/>
      <c r="I314" s="12"/>
      <c r="J314" s="12"/>
      <c r="K314" s="12"/>
      <c r="L314" s="12"/>
      <c r="M314" s="12"/>
      <c r="N314" s="10">
        <f>D314</f>
        <v>0</v>
      </c>
      <c r="O314" s="9"/>
    </row>
    <row r="315" spans="2:15" ht="18" customHeight="1" x14ac:dyDescent="0.25">
      <c r="B315" s="9"/>
      <c r="C315" s="9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9"/>
    </row>
    <row r="316" spans="2:15" ht="18" customHeight="1" x14ac:dyDescent="0.25">
      <c r="B316" s="14" t="s">
        <v>515</v>
      </c>
      <c r="C316" s="9"/>
      <c r="D316" s="10">
        <f>SUM(D307:D314)</f>
        <v>0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0">
        <f>SUM(N307:N314)</f>
        <v>0</v>
      </c>
      <c r="O316" s="17" t="s">
        <v>517</v>
      </c>
    </row>
    <row r="317" spans="2:15" ht="18" customHeight="1" x14ac:dyDescent="0.25">
      <c r="B317" s="9"/>
      <c r="C317" s="9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9"/>
    </row>
    <row r="318" spans="2:15" ht="18" customHeight="1" thickBot="1" x14ac:dyDescent="0.3">
      <c r="B318" s="14" t="s">
        <v>80</v>
      </c>
      <c r="C318" s="9"/>
      <c r="D318" s="18">
        <f>+D316+D303+D305</f>
        <v>0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8">
        <f>+N316+N303+N305</f>
        <v>0</v>
      </c>
      <c r="O318" s="17" t="s">
        <v>85</v>
      </c>
    </row>
    <row r="319" spans="2:15" ht="18" customHeight="1" thickTop="1" x14ac:dyDescent="0.25">
      <c r="B319" s="9"/>
      <c r="C319" s="9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9"/>
    </row>
    <row r="320" spans="2:15" ht="18" customHeight="1" x14ac:dyDescent="0.25">
      <c r="B320" s="9"/>
      <c r="C320" s="9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9"/>
    </row>
    <row r="321" spans="2:15" ht="18" customHeight="1" x14ac:dyDescent="0.25">
      <c r="B321" s="9"/>
      <c r="C321" s="9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9"/>
    </row>
    <row r="322" spans="2:15" ht="18" customHeight="1" x14ac:dyDescent="0.25">
      <c r="B322" s="9"/>
      <c r="C322" s="9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9"/>
    </row>
    <row r="323" spans="2:15" ht="18" customHeight="1" x14ac:dyDescent="0.25">
      <c r="B323" s="9"/>
      <c r="C323" s="9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9"/>
    </row>
    <row r="324" spans="2:15" ht="18" customHeight="1" x14ac:dyDescent="0.25">
      <c r="B324" s="9"/>
      <c r="C324" s="9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9"/>
    </row>
    <row r="325" spans="2:15" ht="18" customHeight="1" x14ac:dyDescent="0.25">
      <c r="B325" s="9"/>
      <c r="C325" s="9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9"/>
    </row>
    <row r="326" spans="2:15" ht="18" customHeight="1" x14ac:dyDescent="0.25">
      <c r="B326" s="9"/>
      <c r="C326" s="9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9"/>
    </row>
    <row r="327" spans="2:15" ht="18" customHeight="1" x14ac:dyDescent="0.25">
      <c r="B327" s="9"/>
      <c r="C327" s="9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9"/>
    </row>
    <row r="328" spans="2:15" ht="18" customHeight="1" x14ac:dyDescent="0.25">
      <c r="B328" s="9"/>
      <c r="C328" s="9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9"/>
    </row>
    <row r="329" spans="2:15" ht="18" customHeight="1" x14ac:dyDescent="0.25">
      <c r="B329" s="9"/>
      <c r="C329" s="9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9"/>
    </row>
    <row r="330" spans="2:15" ht="18" customHeight="1" x14ac:dyDescent="0.25"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2:15" ht="18" customHeight="1" x14ac:dyDescent="0.25"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2:15" ht="18" customHeight="1" x14ac:dyDescent="0.25"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2:15" ht="18" customHeight="1" x14ac:dyDescent="0.25"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2:15" ht="18" customHeight="1" x14ac:dyDescent="0.25"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2:15" ht="18" customHeight="1" x14ac:dyDescent="0.25"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2:15" ht="18" customHeight="1" x14ac:dyDescent="0.25"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4:14" ht="18" customHeight="1" x14ac:dyDescent="0.25"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4:14" ht="18" customHeight="1" x14ac:dyDescent="0.25"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4:14" ht="18" customHeight="1" x14ac:dyDescent="0.25"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4:14" ht="18" customHeight="1" x14ac:dyDescent="0.25"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4:14" ht="18" customHeight="1" x14ac:dyDescent="0.25"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4:14" ht="18" customHeight="1" x14ac:dyDescent="0.25"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4:14" ht="18" customHeight="1" x14ac:dyDescent="0.25"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4:14" ht="18" customHeight="1" x14ac:dyDescent="0.25"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4:14" ht="18" customHeight="1" x14ac:dyDescent="0.25"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4:14" ht="18" customHeight="1" x14ac:dyDescent="0.25"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4:14" ht="18" customHeight="1" x14ac:dyDescent="0.25"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4:14" ht="18" customHeight="1" x14ac:dyDescent="0.25"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4:14" ht="18" customHeight="1" x14ac:dyDescent="0.25"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4:14" ht="18" customHeight="1" x14ac:dyDescent="0.25"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4:14" ht="18" customHeight="1" x14ac:dyDescent="0.25"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4:14" ht="18" customHeight="1" x14ac:dyDescent="0.25"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4:14" ht="18" customHeight="1" x14ac:dyDescent="0.25"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4:14" ht="18" customHeight="1" x14ac:dyDescent="0.25"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4:14" ht="18" customHeight="1" x14ac:dyDescent="0.25"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</sheetData>
  <mergeCells count="5">
    <mergeCell ref="F7:I7"/>
    <mergeCell ref="B5:N5"/>
    <mergeCell ref="B1:O1"/>
    <mergeCell ref="B2:O2"/>
    <mergeCell ref="B3:O3"/>
  </mergeCells>
  <phoneticPr fontId="3" type="noConversion"/>
  <printOptions horizontalCentered="1"/>
  <pageMargins left="0.2" right="0.2" top="0.25" bottom="0.25" header="0.2" footer="0.18"/>
  <pageSetup scale="43" fitToHeight="4" orientation="portrait" horizontalDpi="4294967293" verticalDpi="4294967293" r:id="rId1"/>
  <headerFooter alignWithMargins="0">
    <oddFooter>&amp;C&amp;P</oddFooter>
  </headerFooter>
  <rowBreaks count="3" manualBreakCount="3">
    <brk id="94" max="14" man="1"/>
    <brk id="168" max="14" man="1"/>
    <brk id="25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of Activity Worksheet</vt:lpstr>
      <vt:lpstr>'Statement of Activity Worksheet'!Print_Area</vt:lpstr>
      <vt:lpstr>'Statement of Activity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2006-01-26T16:15:51Z</cp:lastPrinted>
  <dcterms:created xsi:type="dcterms:W3CDTF">2002-02-11T17:42:47Z</dcterms:created>
  <dcterms:modified xsi:type="dcterms:W3CDTF">2025-12-30T01:03:20Z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2025-12-30T01:03:20Z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bd6df5b4-2932-4456-9e63-89d9d81e844b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